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9195" windowHeight="10020" activeTab="1"/>
  </bookViews>
  <sheets>
    <sheet name="グラフ" sheetId="1" r:id="rId1"/>
    <sheet name="全学年" sheetId="2" r:id="rId2"/>
    <sheet name="１学年" sheetId="3" r:id="rId3"/>
    <sheet name="２学年" sheetId="4" r:id="rId4"/>
    <sheet name="３学年 " sheetId="5" r:id="rId5"/>
    <sheet name="１－１" sheetId="6" r:id="rId6"/>
    <sheet name="１－２" sheetId="7" r:id="rId7"/>
    <sheet name="１－３" sheetId="8" r:id="rId8"/>
    <sheet name="１－４" sheetId="9" r:id="rId9"/>
    <sheet name="２－１" sheetId="10" r:id="rId10"/>
    <sheet name="２－２" sheetId="11" r:id="rId11"/>
    <sheet name="２－３" sheetId="12" r:id="rId12"/>
    <sheet name="２－４" sheetId="13" r:id="rId13"/>
    <sheet name="２－５" sheetId="14" r:id="rId14"/>
    <sheet name="３－１" sheetId="15" r:id="rId15"/>
    <sheet name="３－２" sheetId="16" r:id="rId16"/>
    <sheet name="３－３" sheetId="17" r:id="rId17"/>
    <sheet name="３－４" sheetId="18" r:id="rId18"/>
    <sheet name="３－５" sheetId="19" r:id="rId19"/>
    <sheet name="グラフ１" sheetId="20" r:id="rId20"/>
  </sheets>
  <definedNames>
    <definedName name="_xlnm.Print_Area" localSheetId="2">'１学年'!$A$1:$F$12</definedName>
    <definedName name="_xlnm.Print_Area" localSheetId="3">'２学年'!$A$1:$F$12</definedName>
    <definedName name="_xlnm.Print_Area" localSheetId="4">'３学年 '!$A$1:$F$12</definedName>
    <definedName name="_xlnm.Print_Area" localSheetId="0">'グラフ'!$A$1:$E$19</definedName>
    <definedName name="_xlnm.Print_Area" localSheetId="1">'全学年'!$A$1:$F$29</definedName>
  </definedNames>
  <calcPr fullCalcOnLoad="1"/>
</workbook>
</file>

<file path=xl/sharedStrings.xml><?xml version="1.0" encoding="utf-8"?>
<sst xmlns="http://schemas.openxmlformats.org/spreadsheetml/2006/main" count="346" uniqueCount="60">
  <si>
    <t>№</t>
  </si>
  <si>
    <t>評　　価　　内　　容</t>
  </si>
  <si>
    <t>そう思う</t>
  </si>
  <si>
    <t>だいたいそう思う</t>
  </si>
  <si>
    <t>あまりそう思わない</t>
  </si>
  <si>
    <t>そう思わない</t>
  </si>
  <si>
    <t>保護者アンケート</t>
  </si>
  <si>
    <t>先生方は、わかりやすい授業にするために工夫し、学習内容や授業の充実に積極的に取り組んでいる。</t>
  </si>
  <si>
    <t>回答数</t>
  </si>
  <si>
    <t>回答率</t>
  </si>
  <si>
    <t>在籍数</t>
  </si>
  <si>
    <t>総　数</t>
  </si>
  <si>
    <t>１年生</t>
  </si>
  <si>
    <t>２年生</t>
  </si>
  <si>
    <t>３年生</t>
  </si>
  <si>
    <r>
      <t>総</t>
    </r>
    <r>
      <rPr>
        <sz val="12"/>
        <rFont val="HG丸ｺﾞｼｯｸM-PRO"/>
        <family val="3"/>
      </rPr>
      <t>　数</t>
    </r>
  </si>
  <si>
    <t>１</t>
  </si>
  <si>
    <t>１</t>
  </si>
  <si>
    <t>２</t>
  </si>
  <si>
    <t>２</t>
  </si>
  <si>
    <t>３</t>
  </si>
  <si>
    <t>３</t>
  </si>
  <si>
    <t>４</t>
  </si>
  <si>
    <t>４</t>
  </si>
  <si>
    <t>５</t>
  </si>
  <si>
    <t>５</t>
  </si>
  <si>
    <t>６</t>
  </si>
  <si>
    <t>６</t>
  </si>
  <si>
    <t>７</t>
  </si>
  <si>
    <t>７</t>
  </si>
  <si>
    <t>８</t>
  </si>
  <si>
    <t>８</t>
  </si>
  <si>
    <t>９</t>
  </si>
  <si>
    <t>９</t>
  </si>
  <si>
    <t>10</t>
  </si>
  <si>
    <t>10</t>
  </si>
  <si>
    <t>そう思う</t>
  </si>
  <si>
    <t>１学年・保護者アンケート</t>
  </si>
  <si>
    <t>２学年・保護者アンケート</t>
  </si>
  <si>
    <t>３学年・保護者アンケート</t>
  </si>
  <si>
    <t>双葉高校は、よい校風や伝統をつくるため、進路希望に対応した教科・科目が設定されている。</t>
  </si>
  <si>
    <t>双葉高校では、明るい挨拶、礼儀や言葉遣いなど、高校生としてのマナ－やエチケットの規範意識についての指導が十分に行われている。</t>
  </si>
  <si>
    <t>双葉高校は、生徒の進路希望を達成させるため、個々に応じた進路相談や進路指導をはじめ、課外授業や長期休業中の講習等を積極的に行っている。</t>
  </si>
  <si>
    <t>双葉高校は、学習指導や個別指導を通して学力と進学率の向上に取り組んでいる。</t>
  </si>
  <si>
    <t>子どもは、勉強や読書の習慣が身についている。</t>
  </si>
  <si>
    <t>双葉高校の部活動は活発で、顧問の先生方も熱心に指導するとともに、悩みや相談にも親身になって応じてくれる。</t>
  </si>
  <si>
    <t>双葉高校は、公開授業やホームペ－ジ、学年だより等による情報発信によって保護者や地域との連携を十分に果たしている。</t>
  </si>
  <si>
    <t>先生方は、日々、教科指導や生活指導、進路指導や部活動などの教育活動に取り組んでいるので、子どもは、楽しく学校に通っている。</t>
  </si>
  <si>
    <t xml:space="preserve">  双葉高校は、よい校風や伝統をつくるため、進路希望に対応した教科・科目が設定されている。</t>
  </si>
  <si>
    <t xml:space="preserve">  先生方は、分かりやすい授業にするために工夫し、学習内容や授業の充実に積極的に取り組んでいる。</t>
  </si>
  <si>
    <t xml:space="preserve">  双葉高校では、明るい挨拶、礼儀や言葉遣いなど、高校生としてのマナ－やエチケットの規範意識についての指導が十分に行われている。</t>
  </si>
  <si>
    <t xml:space="preserve">  双葉高校は、生徒の進路希望を達成させるため、個々に応じた進路相談や進路指導をはじめ、課外授業や長期休業中の講習等を積極的に行っている。</t>
  </si>
  <si>
    <t xml:space="preserve">  双葉高校は、学習指導や個別指導を通して学力と進学率の向上に取り組んでいる。</t>
  </si>
  <si>
    <t xml:space="preserve">  子どもは、勉強や読書の習慣が身についている。</t>
  </si>
  <si>
    <t xml:space="preserve">  双葉高校の部活動は活発で、顧問の先生方も熱心に指導するとともに、悩みや相談にも親身になって応じてくれる。</t>
  </si>
  <si>
    <t xml:space="preserve">  双葉高校は、公開授業やホ－ムペ－ジ、学年だより等による情報発信によって保護者や地域との連携を十分に果たしている。</t>
  </si>
  <si>
    <t xml:space="preserve">  先生方は、日々、教科指導や生活指導、進路指導や部活動などの教育活動に積極的に取り組んでいるので、子どもは、楽しく学校に通っている。</t>
  </si>
  <si>
    <t xml:space="preserve">  子どもは、生命を尊重するとともに、心身の健康について自己管理しようとする態度が身についている。</t>
  </si>
  <si>
    <t>子どもは、生命を尊重するとともに、心身の健康について自己管理しようとする態度が身についている。</t>
  </si>
  <si>
    <t>平成２０年度保護者による年度末評価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</si>
</sst>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
  </numFmts>
  <fonts count="14">
    <font>
      <sz val="11"/>
      <name val="ＭＳ Ｐゴシック"/>
      <family val="3"/>
    </font>
    <font>
      <sz val="18"/>
      <name val="HG丸ｺﾞｼｯｸM-PRO"/>
      <family val="3"/>
    </font>
    <font>
      <sz val="6"/>
      <name val="ＭＳ Ｐゴシック"/>
      <family val="3"/>
    </font>
    <font>
      <sz val="10.5"/>
      <name val="ＭＳ 明朝"/>
      <family val="1"/>
    </font>
    <font>
      <sz val="20"/>
      <name val="ＭＳ Ｐゴシック"/>
      <family val="3"/>
    </font>
    <font>
      <sz val="12"/>
      <name val="ＭＳ Ｐゴシック"/>
      <family val="3"/>
    </font>
    <font>
      <sz val="10.5"/>
      <name val="Century"/>
      <family val="1"/>
    </font>
    <font>
      <sz val="12"/>
      <name val="HG丸ｺﾞｼｯｸM-PRO"/>
      <family val="3"/>
    </font>
    <font>
      <sz val="18"/>
      <name val="ＭＳ Ｐゴシック"/>
      <family val="3"/>
    </font>
    <font>
      <sz val="16"/>
      <name val="ＭＳ Ｐゴシック"/>
      <family val="3"/>
    </font>
    <font>
      <sz val="10.5"/>
      <name val="ＭＳ Ｐ明朝"/>
      <family val="1"/>
    </font>
    <font>
      <sz val="10"/>
      <name val="ＭＳ Ｐゴシック"/>
      <family val="3"/>
    </font>
    <font>
      <sz val="24"/>
      <name val="ＭＳ Ｐゴシック"/>
      <family val="3"/>
    </font>
    <font>
      <sz val="14.75"/>
      <name val="ＭＳ Ｐゴシック"/>
      <family val="3"/>
    </font>
  </fonts>
  <fills count="3">
    <fill>
      <patternFill/>
    </fill>
    <fill>
      <patternFill patternType="gray125"/>
    </fill>
    <fill>
      <patternFill patternType="solid">
        <fgColor indexed="41"/>
        <bgColor indexed="64"/>
      </patternFill>
    </fill>
  </fills>
  <borders count="45">
    <border>
      <left/>
      <right/>
      <top/>
      <bottom/>
      <diagonal/>
    </border>
    <border>
      <left>
        <color indexed="63"/>
      </left>
      <right style="hair"/>
      <top style="thin"/>
      <bottom style="thin"/>
    </border>
    <border>
      <left style="hair"/>
      <right style="hair"/>
      <top style="thin"/>
      <bottom style="thin"/>
    </border>
    <border>
      <left>
        <color indexed="63"/>
      </left>
      <right style="hair"/>
      <top style="thin"/>
      <bottom style="medium"/>
    </border>
    <border>
      <left style="hair"/>
      <right style="hair"/>
      <top style="thin"/>
      <bottom style="medium"/>
    </border>
    <border>
      <left style="hair"/>
      <right style="medium"/>
      <top style="thin"/>
      <bottom style="thin"/>
    </border>
    <border>
      <left style="hair"/>
      <right style="medium"/>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thin"/>
      <right style="thin"/>
      <top style="thin"/>
      <bottom style="medium"/>
    </border>
    <border>
      <left style="medium"/>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style="medium"/>
      <right style="thin"/>
      <top style="medium"/>
      <bottom style="medium"/>
    </border>
    <border>
      <left style="thin"/>
      <right style="thin"/>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hair"/>
      <top style="thin"/>
      <bottom style="hair"/>
    </border>
    <border>
      <left style="hair"/>
      <right style="hair"/>
      <top style="thin"/>
      <bottom style="hair"/>
    </border>
    <border>
      <left style="hair"/>
      <right style="medium"/>
      <top style="thin"/>
      <bottom style="hair"/>
    </border>
    <border>
      <left style="thin"/>
      <right style="hair"/>
      <top style="thin"/>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176" fontId="0" fillId="0" borderId="0" xfId="0" applyNumberFormat="1" applyAlignment="1">
      <alignment vertical="center"/>
    </xf>
    <xf numFmtId="177" fontId="4" fillId="0" borderId="1" xfId="0" applyNumberFormat="1" applyFont="1" applyBorder="1" applyAlignment="1">
      <alignment vertical="center" shrinkToFit="1"/>
    </xf>
    <xf numFmtId="177" fontId="4" fillId="0" borderId="2" xfId="0" applyNumberFormat="1" applyFont="1" applyBorder="1" applyAlignment="1">
      <alignment vertical="center" shrinkToFit="1"/>
    </xf>
    <xf numFmtId="177" fontId="5" fillId="0" borderId="0" xfId="0" applyNumberFormat="1" applyFont="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0" fontId="0" fillId="0" borderId="0" xfId="0" applyAlignment="1">
      <alignment vertical="center" shrinkToFit="1"/>
    </xf>
    <xf numFmtId="177" fontId="4" fillId="0" borderId="5" xfId="0" applyNumberFormat="1" applyFont="1" applyBorder="1" applyAlignment="1">
      <alignment vertical="center" shrinkToFit="1"/>
    </xf>
    <xf numFmtId="177" fontId="4" fillId="0" borderId="6" xfId="0" applyNumberFormat="1" applyFont="1" applyBorder="1" applyAlignment="1">
      <alignment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11" xfId="0" applyFont="1" applyBorder="1" applyAlignment="1">
      <alignment horizontal="justify"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justify" vertical="center" wrapText="1"/>
    </xf>
    <xf numFmtId="177" fontId="4" fillId="0" borderId="0" xfId="0" applyNumberFormat="1" applyFont="1" applyBorder="1" applyAlignment="1">
      <alignment vertical="center" shrinkToFit="1"/>
    </xf>
    <xf numFmtId="177" fontId="4" fillId="0" borderId="0" xfId="0" applyNumberFormat="1" applyFont="1" applyAlignment="1">
      <alignmen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xf>
    <xf numFmtId="182" fontId="8" fillId="0" borderId="11" xfId="0" applyNumberFormat="1" applyFont="1" applyBorder="1" applyAlignment="1">
      <alignment vertical="center"/>
    </xf>
    <xf numFmtId="183" fontId="8" fillId="0" borderId="11" xfId="0" applyNumberFormat="1" applyFont="1" applyBorder="1" applyAlignment="1">
      <alignment vertical="center"/>
    </xf>
    <xf numFmtId="182" fontId="9" fillId="0" borderId="11" xfId="0" applyNumberFormat="1" applyFont="1" applyBorder="1" applyAlignment="1">
      <alignment vertical="center"/>
    </xf>
    <xf numFmtId="183" fontId="9" fillId="0" borderId="11" xfId="0" applyNumberFormat="1" applyFont="1" applyBorder="1" applyAlignment="1">
      <alignment vertical="center"/>
    </xf>
    <xf numFmtId="0" fontId="5" fillId="0" borderId="11" xfId="0" applyFont="1" applyBorder="1" applyAlignment="1">
      <alignment horizontal="center" vertical="center"/>
    </xf>
    <xf numFmtId="49" fontId="3" fillId="0" borderId="9"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 fillId="0" borderId="0" xfId="0" applyNumberFormat="1" applyFont="1" applyBorder="1" applyAlignment="1">
      <alignment horizontal="center" vertical="center"/>
    </xf>
    <xf numFmtId="49" fontId="0" fillId="0" borderId="0" xfId="0" applyNumberFormat="1" applyAlignment="1">
      <alignment vertical="center" shrinkToFit="1"/>
    </xf>
    <xf numFmtId="49" fontId="3" fillId="0" borderId="16" xfId="0" applyNumberFormat="1" applyFont="1" applyBorder="1" applyAlignment="1">
      <alignment horizontal="center" vertical="center" shrinkToFit="1"/>
    </xf>
    <xf numFmtId="177" fontId="4" fillId="0" borderId="17" xfId="0" applyNumberFormat="1" applyFont="1" applyBorder="1" applyAlignment="1">
      <alignment vertical="center" shrinkToFit="1"/>
    </xf>
    <xf numFmtId="177" fontId="4" fillId="0" borderId="18" xfId="0" applyNumberFormat="1" applyFont="1" applyBorder="1" applyAlignment="1">
      <alignment vertical="center" shrinkToFit="1"/>
    </xf>
    <xf numFmtId="177" fontId="4" fillId="0" borderId="19" xfId="0" applyNumberFormat="1" applyFont="1" applyBorder="1" applyAlignment="1">
      <alignment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12" fillId="2" borderId="25" xfId="0" applyNumberFormat="1" applyFont="1" applyFill="1" applyBorder="1" applyAlignment="1">
      <alignment vertical="center" shrinkToFit="1"/>
    </xf>
    <xf numFmtId="177" fontId="12" fillId="2" borderId="26" xfId="0" applyNumberFormat="1" applyFont="1" applyFill="1" applyBorder="1" applyAlignment="1">
      <alignment vertical="center" shrinkToFit="1"/>
    </xf>
    <xf numFmtId="177" fontId="12" fillId="2" borderId="27" xfId="0" applyNumberFormat="1" applyFont="1" applyFill="1" applyBorder="1" applyAlignment="1">
      <alignment vertical="center" shrinkToFit="1"/>
    </xf>
    <xf numFmtId="177" fontId="12" fillId="2" borderId="28" xfId="0" applyNumberFormat="1" applyFont="1" applyFill="1" applyBorder="1" applyAlignment="1">
      <alignment vertical="center" shrinkToFit="1"/>
    </xf>
    <xf numFmtId="177" fontId="12" fillId="2" borderId="29" xfId="0" applyNumberFormat="1" applyFont="1" applyFill="1" applyBorder="1" applyAlignment="1">
      <alignment vertical="center" shrinkToFit="1"/>
    </xf>
    <xf numFmtId="177" fontId="12" fillId="2" borderId="30" xfId="0" applyNumberFormat="1" applyFont="1" applyFill="1" applyBorder="1" applyAlignment="1">
      <alignment vertical="center" shrinkToFit="1"/>
    </xf>
    <xf numFmtId="177" fontId="12" fillId="2" borderId="31" xfId="0" applyNumberFormat="1" applyFont="1" applyFill="1" applyBorder="1" applyAlignment="1">
      <alignment vertical="center" shrinkToFit="1"/>
    </xf>
    <xf numFmtId="183" fontId="4" fillId="0" borderId="32" xfId="0" applyNumberFormat="1" applyFont="1" applyBorder="1" applyAlignment="1">
      <alignment vertical="center" shrinkToFit="1"/>
    </xf>
    <xf numFmtId="183" fontId="4" fillId="0" borderId="33" xfId="0" applyNumberFormat="1" applyFont="1" applyBorder="1" applyAlignment="1">
      <alignment vertical="center" shrinkToFit="1"/>
    </xf>
    <xf numFmtId="183" fontId="4" fillId="0" borderId="34" xfId="0" applyNumberFormat="1" applyFont="1" applyBorder="1" applyAlignment="1">
      <alignment vertical="center" shrinkToFit="1"/>
    </xf>
    <xf numFmtId="183" fontId="4" fillId="0" borderId="35" xfId="0" applyNumberFormat="1" applyFont="1" applyBorder="1" applyAlignment="1">
      <alignment vertical="center" shrinkToFit="1"/>
    </xf>
    <xf numFmtId="183" fontId="4" fillId="0" borderId="36" xfId="0" applyNumberFormat="1" applyFont="1" applyBorder="1" applyAlignment="1">
      <alignment vertical="center" shrinkToFit="1"/>
    </xf>
    <xf numFmtId="183" fontId="4" fillId="0" borderId="37" xfId="0" applyNumberFormat="1" applyFont="1" applyBorder="1" applyAlignment="1">
      <alignment vertical="center" shrinkToFit="1"/>
    </xf>
    <xf numFmtId="0" fontId="1" fillId="0" borderId="0" xfId="0" applyFont="1" applyBorder="1" applyAlignment="1">
      <alignment horizontal="center" vertical="center"/>
    </xf>
    <xf numFmtId="49" fontId="10" fillId="0" borderId="38"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49" fontId="3" fillId="0" borderId="7"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0" fontId="3" fillId="0" borderId="8" xfId="0" applyFont="1" applyBorder="1" applyAlignment="1">
      <alignment horizontal="left" vertical="center" wrapText="1"/>
    </xf>
    <xf numFmtId="0" fontId="3" fillId="0" borderId="43" xfId="0" applyFont="1" applyBorder="1" applyAlignment="1">
      <alignment horizontal="left" vertical="center" wrapText="1"/>
    </xf>
    <xf numFmtId="49" fontId="3" fillId="0" borderId="38" xfId="0" applyNumberFormat="1" applyFont="1" applyBorder="1" applyAlignment="1">
      <alignment horizontal="center" vertical="center" shrinkToFit="1"/>
    </xf>
    <xf numFmtId="0" fontId="1" fillId="0" borderId="4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平成２０年度保護者による評価</a:t>
            </a:r>
          </a:p>
        </c:rich>
      </c:tx>
      <c:layout/>
      <c:spPr>
        <a:noFill/>
        <a:ln>
          <a:noFill/>
        </a:ln>
      </c:spPr>
    </c:title>
    <c:view3D>
      <c:rotX val="15"/>
      <c:rotY val="20"/>
      <c:depthPercent val="100"/>
      <c:rAngAx val="1"/>
    </c:view3D>
    <c:plotArea>
      <c:layout/>
      <c:bar3DChart>
        <c:barDir val="bar"/>
        <c:grouping val="percentStacked"/>
        <c:varyColors val="0"/>
        <c:ser>
          <c:idx val="0"/>
          <c:order val="0"/>
          <c:tx>
            <c:strRef>
              <c:f>グラフ!$B$9</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グラフ!$B$10:$B$19</c:f>
              <c:numCache>
                <c:ptCount val="10"/>
                <c:pt idx="0">
                  <c:v>0</c:v>
                </c:pt>
                <c:pt idx="1">
                  <c:v>0</c:v>
                </c:pt>
                <c:pt idx="2">
                  <c:v>0</c:v>
                </c:pt>
                <c:pt idx="3">
                  <c:v>0</c:v>
                </c:pt>
                <c:pt idx="4">
                  <c:v>0</c:v>
                </c:pt>
                <c:pt idx="5">
                  <c:v>0</c:v>
                </c:pt>
                <c:pt idx="6">
                  <c:v>0</c:v>
                </c:pt>
                <c:pt idx="7">
                  <c:v>0</c:v>
                </c:pt>
                <c:pt idx="8">
                  <c:v>0</c:v>
                </c:pt>
                <c:pt idx="9">
                  <c:v>0</c:v>
                </c:pt>
              </c:numCache>
            </c:numRef>
          </c:val>
          <c:shape val="box"/>
        </c:ser>
        <c:ser>
          <c:idx val="1"/>
          <c:order val="1"/>
          <c:tx>
            <c:strRef>
              <c:f>グラフ!$C$9</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グラフ!$C$10:$C$19</c:f>
              <c:numCache>
                <c:ptCount val="10"/>
                <c:pt idx="0">
                  <c:v>0</c:v>
                </c:pt>
                <c:pt idx="1">
                  <c:v>0</c:v>
                </c:pt>
                <c:pt idx="2">
                  <c:v>0</c:v>
                </c:pt>
                <c:pt idx="3">
                  <c:v>0</c:v>
                </c:pt>
                <c:pt idx="4">
                  <c:v>0</c:v>
                </c:pt>
                <c:pt idx="5">
                  <c:v>0</c:v>
                </c:pt>
                <c:pt idx="6">
                  <c:v>0</c:v>
                </c:pt>
                <c:pt idx="7">
                  <c:v>0</c:v>
                </c:pt>
                <c:pt idx="8">
                  <c:v>0</c:v>
                </c:pt>
                <c:pt idx="9">
                  <c:v>0</c:v>
                </c:pt>
              </c:numCache>
            </c:numRef>
          </c:val>
          <c:shape val="box"/>
        </c:ser>
        <c:ser>
          <c:idx val="2"/>
          <c:order val="2"/>
          <c:tx>
            <c:strRef>
              <c:f>グラフ!$D$9</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グラフ!$D$10:$D$19</c:f>
              <c:numCache>
                <c:ptCount val="10"/>
                <c:pt idx="0">
                  <c:v>0</c:v>
                </c:pt>
                <c:pt idx="1">
                  <c:v>0</c:v>
                </c:pt>
                <c:pt idx="2">
                  <c:v>0</c:v>
                </c:pt>
                <c:pt idx="3">
                  <c:v>0</c:v>
                </c:pt>
                <c:pt idx="4">
                  <c:v>0</c:v>
                </c:pt>
                <c:pt idx="5">
                  <c:v>0</c:v>
                </c:pt>
                <c:pt idx="6">
                  <c:v>0</c:v>
                </c:pt>
                <c:pt idx="7">
                  <c:v>0</c:v>
                </c:pt>
                <c:pt idx="8">
                  <c:v>0</c:v>
                </c:pt>
                <c:pt idx="9">
                  <c:v>0</c:v>
                </c:pt>
              </c:numCache>
            </c:numRef>
          </c:val>
          <c:shape val="box"/>
        </c:ser>
        <c:ser>
          <c:idx val="3"/>
          <c:order val="3"/>
          <c:tx>
            <c:strRef>
              <c:f>グラフ!$E$9</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グラフ!$E$10:$E$19</c:f>
              <c:numCache>
                <c:ptCount val="10"/>
                <c:pt idx="0">
                  <c:v>0</c:v>
                </c:pt>
                <c:pt idx="1">
                  <c:v>0</c:v>
                </c:pt>
                <c:pt idx="2">
                  <c:v>0</c:v>
                </c:pt>
                <c:pt idx="3">
                  <c:v>0</c:v>
                </c:pt>
                <c:pt idx="4">
                  <c:v>0</c:v>
                </c:pt>
                <c:pt idx="5">
                  <c:v>0</c:v>
                </c:pt>
                <c:pt idx="6">
                  <c:v>0</c:v>
                </c:pt>
                <c:pt idx="7">
                  <c:v>0</c:v>
                </c:pt>
                <c:pt idx="8">
                  <c:v>0</c:v>
                </c:pt>
                <c:pt idx="9">
                  <c:v>0</c:v>
                </c:pt>
              </c:numCache>
            </c:numRef>
          </c:val>
          <c:shape val="box"/>
        </c:ser>
        <c:overlap val="100"/>
        <c:shape val="box"/>
        <c:axId val="20514766"/>
        <c:axId val="50415167"/>
      </c:bar3DChart>
      <c:catAx>
        <c:axId val="20514766"/>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50415167"/>
        <c:crosses val="autoZero"/>
        <c:auto val="1"/>
        <c:lblOffset val="100"/>
        <c:noMultiLvlLbl val="0"/>
      </c:catAx>
      <c:valAx>
        <c:axId val="50415167"/>
        <c:scaling>
          <c:orientation val="minMax"/>
        </c:scaling>
        <c:axPos val="t"/>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0514766"/>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平成２０年度保護者による評価</a:t>
            </a:r>
          </a:p>
        </c:rich>
      </c:tx>
      <c:layout/>
      <c:spPr>
        <a:noFill/>
        <a:ln>
          <a:noFill/>
        </a:ln>
      </c:spPr>
    </c:title>
    <c:view3D>
      <c:rotX val="15"/>
      <c:rotY val="20"/>
      <c:depthPercent val="100"/>
      <c:rAngAx val="1"/>
    </c:view3D>
    <c:plotArea>
      <c:layout/>
      <c:bar3DChart>
        <c:barDir val="bar"/>
        <c:grouping val="percentStacked"/>
        <c:varyColors val="0"/>
        <c:ser>
          <c:idx val="0"/>
          <c:order val="0"/>
          <c:tx>
            <c:strRef>
              <c:f>グラフ!$B$9</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グラフ!$B$10:$B$19</c:f>
              <c:numCache>
                <c:ptCount val="10"/>
                <c:pt idx="0">
                  <c:v>63</c:v>
                </c:pt>
                <c:pt idx="1">
                  <c:v>43</c:v>
                </c:pt>
                <c:pt idx="2">
                  <c:v>56</c:v>
                </c:pt>
                <c:pt idx="3">
                  <c:v>96</c:v>
                </c:pt>
                <c:pt idx="4">
                  <c:v>63</c:v>
                </c:pt>
                <c:pt idx="5">
                  <c:v>50</c:v>
                </c:pt>
                <c:pt idx="6">
                  <c:v>29</c:v>
                </c:pt>
                <c:pt idx="7">
                  <c:v>66</c:v>
                </c:pt>
                <c:pt idx="8">
                  <c:v>30</c:v>
                </c:pt>
                <c:pt idx="9">
                  <c:v>75</c:v>
                </c:pt>
              </c:numCache>
            </c:numRef>
          </c:val>
          <c:shape val="box"/>
        </c:ser>
        <c:ser>
          <c:idx val="1"/>
          <c:order val="1"/>
          <c:tx>
            <c:strRef>
              <c:f>グラフ!$C$9</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グラフ!$C$10:$C$19</c:f>
              <c:numCache>
                <c:ptCount val="10"/>
                <c:pt idx="0">
                  <c:v>191</c:v>
                </c:pt>
                <c:pt idx="1">
                  <c:v>189</c:v>
                </c:pt>
                <c:pt idx="2">
                  <c:v>184</c:v>
                </c:pt>
                <c:pt idx="3">
                  <c:v>152</c:v>
                </c:pt>
                <c:pt idx="4">
                  <c:v>161</c:v>
                </c:pt>
                <c:pt idx="5">
                  <c:v>168</c:v>
                </c:pt>
                <c:pt idx="6">
                  <c:v>133</c:v>
                </c:pt>
                <c:pt idx="7">
                  <c:v>164</c:v>
                </c:pt>
                <c:pt idx="8">
                  <c:v>168</c:v>
                </c:pt>
                <c:pt idx="9">
                  <c:v>166</c:v>
                </c:pt>
              </c:numCache>
            </c:numRef>
          </c:val>
          <c:shape val="box"/>
        </c:ser>
        <c:ser>
          <c:idx val="2"/>
          <c:order val="2"/>
          <c:tx>
            <c:strRef>
              <c:f>グラフ!$D$9</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グラフ!$D$10:$D$19</c:f>
              <c:numCache>
                <c:ptCount val="10"/>
                <c:pt idx="0">
                  <c:v>22</c:v>
                </c:pt>
                <c:pt idx="1">
                  <c:v>43</c:v>
                </c:pt>
                <c:pt idx="2">
                  <c:v>37</c:v>
                </c:pt>
                <c:pt idx="3">
                  <c:v>33</c:v>
                </c:pt>
                <c:pt idx="4">
                  <c:v>51</c:v>
                </c:pt>
                <c:pt idx="5">
                  <c:v>63</c:v>
                </c:pt>
                <c:pt idx="6">
                  <c:v>102</c:v>
                </c:pt>
                <c:pt idx="7">
                  <c:v>48</c:v>
                </c:pt>
                <c:pt idx="8">
                  <c:v>75</c:v>
                </c:pt>
                <c:pt idx="9">
                  <c:v>39</c:v>
                </c:pt>
              </c:numCache>
            </c:numRef>
          </c:val>
          <c:shape val="box"/>
        </c:ser>
        <c:ser>
          <c:idx val="3"/>
          <c:order val="3"/>
          <c:tx>
            <c:strRef>
              <c:f>グラフ!$E$9</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グラフ!$E$10:$E$19</c:f>
              <c:numCache>
                <c:ptCount val="10"/>
                <c:pt idx="0">
                  <c:v>6</c:v>
                </c:pt>
                <c:pt idx="1">
                  <c:v>6</c:v>
                </c:pt>
                <c:pt idx="2">
                  <c:v>8</c:v>
                </c:pt>
                <c:pt idx="3">
                  <c:v>3</c:v>
                </c:pt>
                <c:pt idx="4">
                  <c:v>7</c:v>
                </c:pt>
                <c:pt idx="5">
                  <c:v>4</c:v>
                </c:pt>
                <c:pt idx="6">
                  <c:v>19</c:v>
                </c:pt>
                <c:pt idx="7">
                  <c:v>5</c:v>
                </c:pt>
                <c:pt idx="8">
                  <c:v>10</c:v>
                </c:pt>
                <c:pt idx="9">
                  <c:v>5</c:v>
                </c:pt>
              </c:numCache>
            </c:numRef>
          </c:val>
          <c:shape val="box"/>
        </c:ser>
        <c:overlap val="100"/>
        <c:shape val="box"/>
        <c:axId val="51083320"/>
        <c:axId val="57096697"/>
      </c:bar3DChart>
      <c:catAx>
        <c:axId val="51083320"/>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57096697"/>
        <c:crosses val="autoZero"/>
        <c:auto val="1"/>
        <c:lblOffset val="100"/>
        <c:noMultiLvlLbl val="0"/>
      </c:catAx>
      <c:valAx>
        <c:axId val="57096697"/>
        <c:scaling>
          <c:orientation val="minMax"/>
        </c:scaling>
        <c:axPos val="t"/>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1083320"/>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9</xdr:row>
      <xdr:rowOff>9525</xdr:rowOff>
    </xdr:from>
    <xdr:to>
      <xdr:col>15</xdr:col>
      <xdr:colOff>257175</xdr:colOff>
      <xdr:row>16</xdr:row>
      <xdr:rowOff>409575</xdr:rowOff>
    </xdr:to>
    <xdr:graphicFrame>
      <xdr:nvGraphicFramePr>
        <xdr:cNvPr id="1" name="Chart 1"/>
        <xdr:cNvGraphicFramePr/>
      </xdr:nvGraphicFramePr>
      <xdr:xfrm>
        <a:off x="5486400" y="2162175"/>
        <a:ext cx="5724525" cy="606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676275</xdr:colOff>
      <xdr:row>47</xdr:row>
      <xdr:rowOff>142875</xdr:rowOff>
    </xdr:to>
    <xdr:graphicFrame>
      <xdr:nvGraphicFramePr>
        <xdr:cNvPr id="1" name="Chart 1"/>
        <xdr:cNvGraphicFramePr/>
      </xdr:nvGraphicFramePr>
      <xdr:xfrm>
        <a:off x="0" y="171450"/>
        <a:ext cx="6162675" cy="802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workbookViewId="0" topLeftCell="A1">
      <selection activeCell="G6" sqref="G6"/>
    </sheetView>
  </sheetViews>
  <sheetFormatPr defaultColWidth="9.00390625" defaultRowHeight="13.5"/>
  <cols>
    <col min="1" max="1" width="3.25390625" style="32" customWidth="1"/>
    <col min="2" max="5" width="12.625" style="0" customWidth="1"/>
    <col min="6" max="6" width="9.00390625" style="1" customWidth="1"/>
  </cols>
  <sheetData>
    <row r="1" spans="1:5" ht="45" customHeight="1">
      <c r="A1" s="55" t="s">
        <v>6</v>
      </c>
      <c r="B1" s="55"/>
      <c r="C1" s="55"/>
      <c r="D1" s="55"/>
      <c r="E1" s="55"/>
    </row>
    <row r="2" spans="1:5" ht="9" customHeight="1">
      <c r="A2" s="31"/>
      <c r="B2" s="21"/>
      <c r="C2" s="21"/>
      <c r="D2" s="21"/>
      <c r="E2" s="21"/>
    </row>
    <row r="3" spans="1:5" ht="18" customHeight="1">
      <c r="A3" s="31"/>
      <c r="B3" s="22"/>
      <c r="C3" s="23" t="s">
        <v>8</v>
      </c>
      <c r="D3" s="23" t="s">
        <v>9</v>
      </c>
      <c r="E3" s="23" t="s">
        <v>10</v>
      </c>
    </row>
    <row r="4" spans="1:5" ht="18" customHeight="1">
      <c r="A4" s="31"/>
      <c r="B4" s="28" t="s">
        <v>15</v>
      </c>
      <c r="C4" s="24">
        <f>SUM(C5:C7)</f>
        <v>306</v>
      </c>
      <c r="D4" s="25">
        <f>C4/E4</f>
        <v>0.5513513513513514</v>
      </c>
      <c r="E4" s="24">
        <v>555</v>
      </c>
    </row>
    <row r="5" spans="1:5" ht="18" customHeight="1">
      <c r="A5" s="31"/>
      <c r="B5" s="23" t="s">
        <v>12</v>
      </c>
      <c r="C5" s="26">
        <f>'１学年'!H3</f>
        <v>119</v>
      </c>
      <c r="D5" s="27">
        <f>C5/E5</f>
        <v>0.74375</v>
      </c>
      <c r="E5" s="26">
        <v>160</v>
      </c>
    </row>
    <row r="6" spans="1:5" ht="18" customHeight="1">
      <c r="A6" s="31"/>
      <c r="B6" s="23" t="s">
        <v>13</v>
      </c>
      <c r="C6" s="26">
        <f>'２学年'!H3</f>
        <v>126</v>
      </c>
      <c r="D6" s="27">
        <f>C6/E6</f>
        <v>0.6331658291457286</v>
      </c>
      <c r="E6" s="26">
        <v>199</v>
      </c>
    </row>
    <row r="7" spans="1:5" ht="18" customHeight="1">
      <c r="A7" s="31"/>
      <c r="B7" s="23" t="s">
        <v>14</v>
      </c>
      <c r="C7" s="26">
        <f>'３学年 '!H3</f>
        <v>61</v>
      </c>
      <c r="D7" s="27">
        <f>C7/E7</f>
        <v>0.3112244897959184</v>
      </c>
      <c r="E7" s="26">
        <v>196</v>
      </c>
    </row>
    <row r="8" spans="1:5" ht="9" customHeight="1" thickBot="1">
      <c r="A8" s="31"/>
      <c r="B8" s="21"/>
      <c r="C8" s="21"/>
      <c r="D8" s="21"/>
      <c r="E8" s="21"/>
    </row>
    <row r="9" spans="1:5" ht="16.5" customHeight="1" thickBot="1">
      <c r="A9" s="37" t="s">
        <v>0</v>
      </c>
      <c r="B9" s="39" t="s">
        <v>2</v>
      </c>
      <c r="C9" s="40" t="s">
        <v>3</v>
      </c>
      <c r="D9" s="40" t="s">
        <v>4</v>
      </c>
      <c r="E9" s="41" t="s">
        <v>5</v>
      </c>
    </row>
    <row r="10" spans="1:7" ht="63.75" customHeight="1">
      <c r="A10" s="33" t="s">
        <v>16</v>
      </c>
      <c r="B10" s="34">
        <f>SUM(１－１:３－５!C3)</f>
        <v>63</v>
      </c>
      <c r="C10" s="35">
        <f>SUM(１－１:３－５!D3)</f>
        <v>191</v>
      </c>
      <c r="D10" s="35">
        <f>SUM(１－１:３－５!E3)</f>
        <v>22</v>
      </c>
      <c r="E10" s="36">
        <f>SUM(１－１:３－５!F3)</f>
        <v>6</v>
      </c>
      <c r="F10" s="4">
        <f aca="true" t="shared" si="0" ref="F10:F19">SUM(B10:E10)</f>
        <v>282</v>
      </c>
      <c r="G10" s="19">
        <f>SUM(１－１:３－５!H3)</f>
        <v>286</v>
      </c>
    </row>
    <row r="11" spans="1:6" ht="63.75" customHeight="1">
      <c r="A11" s="29" t="s">
        <v>18</v>
      </c>
      <c r="B11" s="2">
        <f>SUM(１－１:３－５!C4)</f>
        <v>43</v>
      </c>
      <c r="C11" s="3">
        <f>SUM(１－１:３－５!D4)</f>
        <v>189</v>
      </c>
      <c r="D11" s="3">
        <f>SUM(１－１:３－５!E4)</f>
        <v>43</v>
      </c>
      <c r="E11" s="8">
        <f>SUM(１－１:３－５!F4)</f>
        <v>6</v>
      </c>
      <c r="F11" s="4">
        <f t="shared" si="0"/>
        <v>281</v>
      </c>
    </row>
    <row r="12" spans="1:6" ht="63.75" customHeight="1">
      <c r="A12" s="29" t="s">
        <v>20</v>
      </c>
      <c r="B12" s="2">
        <f>SUM(１－１:３－５!C5)</f>
        <v>56</v>
      </c>
      <c r="C12" s="3">
        <f>SUM(１－１:３－５!D5)</f>
        <v>184</v>
      </c>
      <c r="D12" s="3">
        <f>SUM(１－１:３－５!E5)</f>
        <v>37</v>
      </c>
      <c r="E12" s="8">
        <f>SUM(１－１:３－５!F5)</f>
        <v>8</v>
      </c>
      <c r="F12" s="4">
        <f t="shared" si="0"/>
        <v>285</v>
      </c>
    </row>
    <row r="13" spans="1:6" ht="63.75" customHeight="1">
      <c r="A13" s="29" t="s">
        <v>22</v>
      </c>
      <c r="B13" s="2">
        <f>SUM(１－１:３－５!C6)</f>
        <v>96</v>
      </c>
      <c r="C13" s="3">
        <f>SUM(１－１:３－５!D6)</f>
        <v>152</v>
      </c>
      <c r="D13" s="3">
        <f>SUM(１－１:３－５!E6)</f>
        <v>33</v>
      </c>
      <c r="E13" s="8">
        <f>SUM(１－１:３－５!F6)</f>
        <v>3</v>
      </c>
      <c r="F13" s="4">
        <f t="shared" si="0"/>
        <v>284</v>
      </c>
    </row>
    <row r="14" spans="1:6" ht="63.75" customHeight="1">
      <c r="A14" s="29" t="s">
        <v>24</v>
      </c>
      <c r="B14" s="2">
        <f>SUM(１－１:３－５!C7)</f>
        <v>63</v>
      </c>
      <c r="C14" s="3">
        <f>SUM(１－１:３－５!D7)</f>
        <v>161</v>
      </c>
      <c r="D14" s="3">
        <f>SUM(１－１:３－５!E7)</f>
        <v>51</v>
      </c>
      <c r="E14" s="8">
        <f>SUM(１－１:３－５!F7)</f>
        <v>7</v>
      </c>
      <c r="F14" s="4">
        <f t="shared" si="0"/>
        <v>282</v>
      </c>
    </row>
    <row r="15" spans="1:6" ht="63.75" customHeight="1">
      <c r="A15" s="29" t="s">
        <v>26</v>
      </c>
      <c r="B15" s="2">
        <f>SUM(１－１:３－５!C8)</f>
        <v>50</v>
      </c>
      <c r="C15" s="3">
        <f>SUM(１－１:３－５!D8)</f>
        <v>168</v>
      </c>
      <c r="D15" s="3">
        <f>SUM(１－１:３－５!E8)</f>
        <v>63</v>
      </c>
      <c r="E15" s="8">
        <f>SUM(１－１:３－５!F8)</f>
        <v>4</v>
      </c>
      <c r="F15" s="4">
        <f t="shared" si="0"/>
        <v>285</v>
      </c>
    </row>
    <row r="16" spans="1:6" ht="63.75" customHeight="1">
      <c r="A16" s="29" t="s">
        <v>28</v>
      </c>
      <c r="B16" s="2">
        <f>SUM(１－１:３－５!C9)</f>
        <v>29</v>
      </c>
      <c r="C16" s="3">
        <f>SUM(１－１:３－５!D9)</f>
        <v>133</v>
      </c>
      <c r="D16" s="3">
        <f>SUM(１－１:３－５!E9)</f>
        <v>102</v>
      </c>
      <c r="E16" s="8">
        <f>SUM(１－１:３－５!F9)</f>
        <v>19</v>
      </c>
      <c r="F16" s="4">
        <f t="shared" si="0"/>
        <v>283</v>
      </c>
    </row>
    <row r="17" spans="1:6" ht="63.75" customHeight="1">
      <c r="A17" s="29" t="s">
        <v>30</v>
      </c>
      <c r="B17" s="2">
        <f>SUM(１－１:３－５!C10)</f>
        <v>66</v>
      </c>
      <c r="C17" s="3">
        <f>SUM(１－１:３－５!D10)</f>
        <v>164</v>
      </c>
      <c r="D17" s="3">
        <f>SUM(１－１:３－５!E10)</f>
        <v>48</v>
      </c>
      <c r="E17" s="8">
        <f>SUM(１－１:３－５!F10)</f>
        <v>5</v>
      </c>
      <c r="F17" s="4">
        <f t="shared" si="0"/>
        <v>283</v>
      </c>
    </row>
    <row r="18" spans="1:6" ht="63.75" customHeight="1">
      <c r="A18" s="29" t="s">
        <v>32</v>
      </c>
      <c r="B18" s="2">
        <f>SUM(１－１:３－５!C11)</f>
        <v>30</v>
      </c>
      <c r="C18" s="3">
        <f>SUM(１－１:３－５!D11)</f>
        <v>168</v>
      </c>
      <c r="D18" s="3">
        <f>SUM(１－１:３－５!E11)</f>
        <v>75</v>
      </c>
      <c r="E18" s="8">
        <f>SUM(１－１:３－５!F11)</f>
        <v>10</v>
      </c>
      <c r="F18" s="4">
        <f t="shared" si="0"/>
        <v>283</v>
      </c>
    </row>
    <row r="19" spans="1:6" ht="63.75" customHeight="1" thickBot="1">
      <c r="A19" s="30" t="s">
        <v>34</v>
      </c>
      <c r="B19" s="5">
        <f>SUM(１－１:３－５!C12)</f>
        <v>75</v>
      </c>
      <c r="C19" s="6">
        <f>SUM(１－１:３－５!D12)</f>
        <v>166</v>
      </c>
      <c r="D19" s="6">
        <f>SUM(１－１:３－５!E12)</f>
        <v>39</v>
      </c>
      <c r="E19" s="9">
        <f>SUM(１－１:３－５!F12)</f>
        <v>5</v>
      </c>
      <c r="F19" s="4">
        <f t="shared" si="0"/>
        <v>285</v>
      </c>
    </row>
  </sheetData>
  <mergeCells count="1">
    <mergeCell ref="A1:E1"/>
  </mergeCells>
  <printOptions/>
  <pageMargins left="0.75" right="0.75" top="0.69" bottom="0.61" header="0.512" footer="0.4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5</v>
      </c>
      <c r="D3" s="3">
        <v>12</v>
      </c>
      <c r="E3" s="3">
        <v>2</v>
      </c>
      <c r="F3" s="8">
        <v>1</v>
      </c>
      <c r="G3" s="4">
        <f aca="true" t="shared" si="0" ref="G3:G12">SUM(C3:F3)</f>
        <v>20</v>
      </c>
      <c r="H3" s="20">
        <f>MAX(G3:G12)</f>
        <v>20</v>
      </c>
    </row>
    <row r="4" spans="1:7" ht="63.75" customHeight="1">
      <c r="A4" s="12">
        <v>2</v>
      </c>
      <c r="B4" s="14" t="s">
        <v>7</v>
      </c>
      <c r="C4" s="2">
        <v>4</v>
      </c>
      <c r="D4" s="3">
        <v>13</v>
      </c>
      <c r="E4" s="3">
        <v>2</v>
      </c>
      <c r="F4" s="8">
        <v>1</v>
      </c>
      <c r="G4" s="4">
        <f t="shared" si="0"/>
        <v>20</v>
      </c>
    </row>
    <row r="5" spans="1:7" ht="63.75" customHeight="1">
      <c r="A5" s="12">
        <v>3</v>
      </c>
      <c r="B5" s="14" t="s">
        <v>41</v>
      </c>
      <c r="C5" s="2">
        <v>6</v>
      </c>
      <c r="D5" s="3">
        <v>13</v>
      </c>
      <c r="E5" s="3">
        <v>0</v>
      </c>
      <c r="F5" s="8">
        <v>1</v>
      </c>
      <c r="G5" s="4">
        <f t="shared" si="0"/>
        <v>20</v>
      </c>
    </row>
    <row r="6" spans="1:7" ht="63.75" customHeight="1">
      <c r="A6" s="12">
        <v>4</v>
      </c>
      <c r="B6" s="14" t="s">
        <v>42</v>
      </c>
      <c r="C6" s="2">
        <v>9</v>
      </c>
      <c r="D6" s="3">
        <v>10</v>
      </c>
      <c r="E6" s="3">
        <v>1</v>
      </c>
      <c r="F6" s="8">
        <v>0</v>
      </c>
      <c r="G6" s="4">
        <f t="shared" si="0"/>
        <v>20</v>
      </c>
    </row>
    <row r="7" spans="1:7" ht="63.75" customHeight="1">
      <c r="A7" s="12">
        <v>5</v>
      </c>
      <c r="B7" s="14" t="s">
        <v>43</v>
      </c>
      <c r="C7" s="2">
        <v>5</v>
      </c>
      <c r="D7" s="3">
        <v>14</v>
      </c>
      <c r="E7" s="3">
        <v>0</v>
      </c>
      <c r="F7" s="8">
        <v>1</v>
      </c>
      <c r="G7" s="4">
        <f t="shared" si="0"/>
        <v>20</v>
      </c>
    </row>
    <row r="8" spans="1:7" ht="63.75" customHeight="1">
      <c r="A8" s="12">
        <v>6</v>
      </c>
      <c r="B8" s="14" t="s">
        <v>58</v>
      </c>
      <c r="C8" s="2">
        <v>7</v>
      </c>
      <c r="D8" s="3">
        <v>10</v>
      </c>
      <c r="E8" s="3">
        <v>3</v>
      </c>
      <c r="F8" s="8">
        <v>0</v>
      </c>
      <c r="G8" s="4">
        <f t="shared" si="0"/>
        <v>20</v>
      </c>
    </row>
    <row r="9" spans="1:7" ht="63.75" customHeight="1">
      <c r="A9" s="12">
        <v>7</v>
      </c>
      <c r="B9" s="14" t="s">
        <v>44</v>
      </c>
      <c r="C9" s="2">
        <v>3</v>
      </c>
      <c r="D9" s="3">
        <v>10</v>
      </c>
      <c r="E9" s="3">
        <v>6</v>
      </c>
      <c r="F9" s="8">
        <v>1</v>
      </c>
      <c r="G9" s="4">
        <f t="shared" si="0"/>
        <v>20</v>
      </c>
    </row>
    <row r="10" spans="1:7" ht="63.75" customHeight="1">
      <c r="A10" s="12">
        <v>8</v>
      </c>
      <c r="B10" s="14" t="s">
        <v>45</v>
      </c>
      <c r="C10" s="2">
        <v>9</v>
      </c>
      <c r="D10" s="3">
        <v>8</v>
      </c>
      <c r="E10" s="3">
        <v>3</v>
      </c>
      <c r="F10" s="8">
        <v>0</v>
      </c>
      <c r="G10" s="4">
        <f t="shared" si="0"/>
        <v>20</v>
      </c>
    </row>
    <row r="11" spans="1:7" ht="63.75" customHeight="1" thickBot="1">
      <c r="A11" s="12">
        <v>9</v>
      </c>
      <c r="B11" s="18" t="s">
        <v>46</v>
      </c>
      <c r="C11" s="2">
        <v>2</v>
      </c>
      <c r="D11" s="3">
        <v>13</v>
      </c>
      <c r="E11" s="3">
        <v>3</v>
      </c>
      <c r="F11" s="8">
        <v>2</v>
      </c>
      <c r="G11" s="4">
        <f t="shared" si="0"/>
        <v>20</v>
      </c>
    </row>
    <row r="12" spans="1:7" ht="63.75" customHeight="1" thickBot="1">
      <c r="A12" s="13">
        <v>10</v>
      </c>
      <c r="B12" s="18" t="s">
        <v>47</v>
      </c>
      <c r="C12" s="5">
        <v>6</v>
      </c>
      <c r="D12" s="6">
        <v>12</v>
      </c>
      <c r="E12" s="6">
        <v>2</v>
      </c>
      <c r="F12" s="9">
        <v>0</v>
      </c>
      <c r="G12" s="4">
        <f t="shared" si="0"/>
        <v>20</v>
      </c>
    </row>
  </sheetData>
  <mergeCells count="1">
    <mergeCell ref="A1:F1"/>
  </mergeCells>
  <printOptions/>
  <pageMargins left="0.75" right="0.75" top="0.69" bottom="0.61" header="0.512" footer="0.4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
  <sheetViews>
    <sheetView workbookViewId="0" topLeftCell="A2">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3</v>
      </c>
      <c r="D3" s="3">
        <v>20</v>
      </c>
      <c r="E3" s="3">
        <v>2</v>
      </c>
      <c r="F3" s="8">
        <v>0</v>
      </c>
      <c r="G3" s="4">
        <f aca="true" t="shared" si="0" ref="G3:G12">SUM(C3:F3)</f>
        <v>25</v>
      </c>
      <c r="H3" s="20">
        <f>MAX(G3:G12)</f>
        <v>25</v>
      </c>
    </row>
    <row r="4" spans="1:7" ht="63.75" customHeight="1">
      <c r="A4" s="12">
        <v>2</v>
      </c>
      <c r="B4" s="14" t="s">
        <v>7</v>
      </c>
      <c r="C4" s="2">
        <v>1</v>
      </c>
      <c r="D4" s="3">
        <v>20</v>
      </c>
      <c r="E4" s="3">
        <v>2</v>
      </c>
      <c r="F4" s="8">
        <v>1</v>
      </c>
      <c r="G4" s="4">
        <f t="shared" si="0"/>
        <v>24</v>
      </c>
    </row>
    <row r="5" spans="1:7" ht="63.75" customHeight="1">
      <c r="A5" s="12">
        <v>3</v>
      </c>
      <c r="B5" s="14" t="s">
        <v>41</v>
      </c>
      <c r="C5" s="2">
        <v>8</v>
      </c>
      <c r="D5" s="3">
        <v>10</v>
      </c>
      <c r="E5" s="3">
        <v>6</v>
      </c>
      <c r="F5" s="8">
        <v>1</v>
      </c>
      <c r="G5" s="4">
        <f t="shared" si="0"/>
        <v>25</v>
      </c>
    </row>
    <row r="6" spans="1:7" ht="63.75" customHeight="1">
      <c r="A6" s="12">
        <v>4</v>
      </c>
      <c r="B6" s="14" t="s">
        <v>42</v>
      </c>
      <c r="C6" s="2">
        <v>3</v>
      </c>
      <c r="D6" s="3">
        <v>17</v>
      </c>
      <c r="E6" s="3">
        <v>5</v>
      </c>
      <c r="F6" s="8">
        <v>0</v>
      </c>
      <c r="G6" s="4">
        <f t="shared" si="0"/>
        <v>25</v>
      </c>
    </row>
    <row r="7" spans="1:7" ht="63.75" customHeight="1">
      <c r="A7" s="12">
        <v>5</v>
      </c>
      <c r="B7" s="14" t="s">
        <v>43</v>
      </c>
      <c r="C7" s="2">
        <v>4</v>
      </c>
      <c r="D7" s="3">
        <v>13</v>
      </c>
      <c r="E7" s="3">
        <v>8</v>
      </c>
      <c r="F7" s="8">
        <v>0</v>
      </c>
      <c r="G7" s="4">
        <f t="shared" si="0"/>
        <v>25</v>
      </c>
    </row>
    <row r="8" spans="1:7" ht="63.75" customHeight="1">
      <c r="A8" s="12">
        <v>6</v>
      </c>
      <c r="B8" s="14" t="s">
        <v>58</v>
      </c>
      <c r="C8" s="2">
        <v>2</v>
      </c>
      <c r="D8" s="3">
        <v>14</v>
      </c>
      <c r="E8" s="3">
        <v>9</v>
      </c>
      <c r="F8" s="8">
        <v>0</v>
      </c>
      <c r="G8" s="4">
        <f t="shared" si="0"/>
        <v>25</v>
      </c>
    </row>
    <row r="9" spans="1:7" ht="63.75" customHeight="1">
      <c r="A9" s="12">
        <v>7</v>
      </c>
      <c r="B9" s="14" t="s">
        <v>44</v>
      </c>
      <c r="C9" s="2">
        <v>2</v>
      </c>
      <c r="D9" s="3">
        <v>12</v>
      </c>
      <c r="E9" s="3">
        <v>8</v>
      </c>
      <c r="F9" s="8">
        <v>3</v>
      </c>
      <c r="G9" s="4">
        <f t="shared" si="0"/>
        <v>25</v>
      </c>
    </row>
    <row r="10" spans="1:7" ht="63.75" customHeight="1">
      <c r="A10" s="12">
        <v>8</v>
      </c>
      <c r="B10" s="14" t="s">
        <v>45</v>
      </c>
      <c r="C10" s="2">
        <v>4</v>
      </c>
      <c r="D10" s="3">
        <v>13</v>
      </c>
      <c r="E10" s="3">
        <v>7</v>
      </c>
      <c r="F10" s="8">
        <v>1</v>
      </c>
      <c r="G10" s="4">
        <f t="shared" si="0"/>
        <v>25</v>
      </c>
    </row>
    <row r="11" spans="1:7" ht="63.75" customHeight="1" thickBot="1">
      <c r="A11" s="12">
        <v>9</v>
      </c>
      <c r="B11" s="18" t="s">
        <v>46</v>
      </c>
      <c r="C11" s="2">
        <v>4</v>
      </c>
      <c r="D11" s="3">
        <v>10</v>
      </c>
      <c r="E11" s="3">
        <v>11</v>
      </c>
      <c r="F11" s="8">
        <v>0</v>
      </c>
      <c r="G11" s="4">
        <f t="shared" si="0"/>
        <v>25</v>
      </c>
    </row>
    <row r="12" spans="1:7" ht="63.75" customHeight="1" thickBot="1">
      <c r="A12" s="13">
        <v>10</v>
      </c>
      <c r="B12" s="18" t="s">
        <v>47</v>
      </c>
      <c r="C12" s="5">
        <v>6</v>
      </c>
      <c r="D12" s="6">
        <v>13</v>
      </c>
      <c r="E12" s="6">
        <v>6</v>
      </c>
      <c r="F12" s="9">
        <v>0</v>
      </c>
      <c r="G12" s="4">
        <f t="shared" si="0"/>
        <v>25</v>
      </c>
    </row>
  </sheetData>
  <mergeCells count="1">
    <mergeCell ref="A1:F1"/>
  </mergeCells>
  <printOptions/>
  <pageMargins left="0.75" right="0.75" top="0.69" bottom="0.61" header="0.512" footer="0.4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2"/>
  <sheetViews>
    <sheetView workbookViewId="0" topLeftCell="A1">
      <selection activeCell="H8" sqref="H8"/>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6</v>
      </c>
      <c r="D3" s="3">
        <v>16</v>
      </c>
      <c r="E3" s="3">
        <v>0</v>
      </c>
      <c r="F3" s="8">
        <v>0</v>
      </c>
      <c r="G3" s="4">
        <f aca="true" t="shared" si="0" ref="G3:G12">SUM(C3:F3)</f>
        <v>22</v>
      </c>
      <c r="H3" s="20">
        <f>MAX(G3:G12)</f>
        <v>24</v>
      </c>
    </row>
    <row r="4" spans="1:7" ht="63.75" customHeight="1">
      <c r="A4" s="12">
        <v>2</v>
      </c>
      <c r="B4" s="14" t="s">
        <v>7</v>
      </c>
      <c r="C4" s="2">
        <v>2</v>
      </c>
      <c r="D4" s="3">
        <v>17</v>
      </c>
      <c r="E4" s="3">
        <v>2</v>
      </c>
      <c r="F4" s="8">
        <v>0</v>
      </c>
      <c r="G4" s="4">
        <f t="shared" si="0"/>
        <v>21</v>
      </c>
    </row>
    <row r="5" spans="1:7" ht="63.75" customHeight="1">
      <c r="A5" s="12">
        <v>3</v>
      </c>
      <c r="B5" s="14" t="s">
        <v>41</v>
      </c>
      <c r="C5" s="2">
        <v>5</v>
      </c>
      <c r="D5" s="3">
        <v>18</v>
      </c>
      <c r="E5" s="3">
        <v>1</v>
      </c>
      <c r="F5" s="8">
        <v>0</v>
      </c>
      <c r="G5" s="4">
        <f t="shared" si="0"/>
        <v>24</v>
      </c>
    </row>
    <row r="6" spans="1:7" ht="63.75" customHeight="1">
      <c r="A6" s="12">
        <v>4</v>
      </c>
      <c r="B6" s="14" t="s">
        <v>42</v>
      </c>
      <c r="C6" s="2">
        <v>6</v>
      </c>
      <c r="D6" s="3">
        <v>16</v>
      </c>
      <c r="E6" s="3">
        <v>1</v>
      </c>
      <c r="F6" s="8">
        <v>0</v>
      </c>
      <c r="G6" s="4">
        <f t="shared" si="0"/>
        <v>23</v>
      </c>
    </row>
    <row r="7" spans="1:7" ht="63.75" customHeight="1">
      <c r="A7" s="12">
        <v>5</v>
      </c>
      <c r="B7" s="14" t="s">
        <v>43</v>
      </c>
      <c r="C7" s="2">
        <v>3</v>
      </c>
      <c r="D7" s="3">
        <v>15</v>
      </c>
      <c r="E7" s="3">
        <v>4</v>
      </c>
      <c r="F7" s="8">
        <v>0</v>
      </c>
      <c r="G7" s="4">
        <f t="shared" si="0"/>
        <v>22</v>
      </c>
    </row>
    <row r="8" spans="1:7" ht="63.75" customHeight="1">
      <c r="A8" s="12">
        <v>6</v>
      </c>
      <c r="B8" s="14" t="s">
        <v>58</v>
      </c>
      <c r="C8" s="2">
        <v>4</v>
      </c>
      <c r="D8" s="3">
        <v>16</v>
      </c>
      <c r="E8" s="3">
        <v>3</v>
      </c>
      <c r="F8" s="8">
        <v>0</v>
      </c>
      <c r="G8" s="4">
        <f t="shared" si="0"/>
        <v>23</v>
      </c>
    </row>
    <row r="9" spans="1:7" ht="63.75" customHeight="1">
      <c r="A9" s="12">
        <v>7</v>
      </c>
      <c r="B9" s="14" t="s">
        <v>44</v>
      </c>
      <c r="C9" s="2">
        <v>2</v>
      </c>
      <c r="D9" s="3">
        <v>7</v>
      </c>
      <c r="E9" s="3">
        <v>13</v>
      </c>
      <c r="F9" s="8">
        <v>1</v>
      </c>
      <c r="G9" s="4">
        <f t="shared" si="0"/>
        <v>23</v>
      </c>
    </row>
    <row r="10" spans="1:7" ht="63.75" customHeight="1">
      <c r="A10" s="12">
        <v>8</v>
      </c>
      <c r="B10" s="14" t="s">
        <v>45</v>
      </c>
      <c r="C10" s="2">
        <v>3</v>
      </c>
      <c r="D10" s="3">
        <v>14</v>
      </c>
      <c r="E10" s="3">
        <v>5</v>
      </c>
      <c r="F10" s="8">
        <v>0</v>
      </c>
      <c r="G10" s="4">
        <f t="shared" si="0"/>
        <v>22</v>
      </c>
    </row>
    <row r="11" spans="1:7" ht="63.75" customHeight="1" thickBot="1">
      <c r="A11" s="12">
        <v>9</v>
      </c>
      <c r="B11" s="18" t="s">
        <v>46</v>
      </c>
      <c r="C11" s="2">
        <v>1</v>
      </c>
      <c r="D11" s="3">
        <v>16</v>
      </c>
      <c r="E11" s="3">
        <v>4</v>
      </c>
      <c r="F11" s="8">
        <v>1</v>
      </c>
      <c r="G11" s="4">
        <f t="shared" si="0"/>
        <v>22</v>
      </c>
    </row>
    <row r="12" spans="1:7" ht="63.75" customHeight="1" thickBot="1">
      <c r="A12" s="13">
        <v>10</v>
      </c>
      <c r="B12" s="18" t="s">
        <v>47</v>
      </c>
      <c r="C12" s="5">
        <v>7</v>
      </c>
      <c r="D12" s="6">
        <v>15</v>
      </c>
      <c r="E12" s="6">
        <v>1</v>
      </c>
      <c r="F12" s="9">
        <v>0</v>
      </c>
      <c r="G12" s="4">
        <f t="shared" si="0"/>
        <v>23</v>
      </c>
    </row>
  </sheetData>
  <mergeCells count="1">
    <mergeCell ref="A1:F1"/>
  </mergeCells>
  <printOptions/>
  <pageMargins left="0.75" right="0.75" top="0.69" bottom="0.61" header="0.512" footer="0.41"/>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4</v>
      </c>
      <c r="D3" s="3">
        <v>12</v>
      </c>
      <c r="E3" s="3">
        <v>2</v>
      </c>
      <c r="F3" s="8">
        <v>2</v>
      </c>
      <c r="G3" s="4">
        <f aca="true" t="shared" si="0" ref="G3:G12">SUM(C3:F3)</f>
        <v>20</v>
      </c>
      <c r="H3" s="20">
        <f>MAX(G3:G12)</f>
        <v>20</v>
      </c>
    </row>
    <row r="4" spans="1:7" ht="63.75" customHeight="1">
      <c r="A4" s="12">
        <v>2</v>
      </c>
      <c r="B4" s="14" t="s">
        <v>7</v>
      </c>
      <c r="C4" s="2">
        <v>3</v>
      </c>
      <c r="D4" s="3">
        <v>13</v>
      </c>
      <c r="E4" s="3">
        <v>3</v>
      </c>
      <c r="F4" s="8">
        <v>1</v>
      </c>
      <c r="G4" s="4">
        <f t="shared" si="0"/>
        <v>20</v>
      </c>
    </row>
    <row r="5" spans="1:7" ht="63.75" customHeight="1">
      <c r="A5" s="12">
        <v>3</v>
      </c>
      <c r="B5" s="14" t="s">
        <v>41</v>
      </c>
      <c r="C5" s="2">
        <v>5</v>
      </c>
      <c r="D5" s="3">
        <v>11</v>
      </c>
      <c r="E5" s="3">
        <v>2</v>
      </c>
      <c r="F5" s="8">
        <v>2</v>
      </c>
      <c r="G5" s="4">
        <f t="shared" si="0"/>
        <v>20</v>
      </c>
    </row>
    <row r="6" spans="1:7" ht="63.75" customHeight="1">
      <c r="A6" s="12">
        <v>4</v>
      </c>
      <c r="B6" s="14" t="s">
        <v>42</v>
      </c>
      <c r="C6" s="2">
        <v>5</v>
      </c>
      <c r="D6" s="3">
        <v>12</v>
      </c>
      <c r="E6" s="3">
        <v>2</v>
      </c>
      <c r="F6" s="8">
        <v>1</v>
      </c>
      <c r="G6" s="4">
        <f t="shared" si="0"/>
        <v>20</v>
      </c>
    </row>
    <row r="7" spans="1:7" ht="63.75" customHeight="1">
      <c r="A7" s="12">
        <v>5</v>
      </c>
      <c r="B7" s="14" t="s">
        <v>43</v>
      </c>
      <c r="C7" s="2">
        <v>2</v>
      </c>
      <c r="D7" s="3">
        <v>12</v>
      </c>
      <c r="E7" s="3">
        <v>5</v>
      </c>
      <c r="F7" s="8">
        <v>1</v>
      </c>
      <c r="G7" s="4">
        <f t="shared" si="0"/>
        <v>20</v>
      </c>
    </row>
    <row r="8" spans="1:7" ht="63.75" customHeight="1">
      <c r="A8" s="12">
        <v>6</v>
      </c>
      <c r="B8" s="14" t="s">
        <v>58</v>
      </c>
      <c r="C8" s="2">
        <v>2</v>
      </c>
      <c r="D8" s="3">
        <v>13</v>
      </c>
      <c r="E8" s="3">
        <v>5</v>
      </c>
      <c r="F8" s="8">
        <v>0</v>
      </c>
      <c r="G8" s="4">
        <f t="shared" si="0"/>
        <v>20</v>
      </c>
    </row>
    <row r="9" spans="1:7" ht="63.75" customHeight="1">
      <c r="A9" s="12">
        <v>7</v>
      </c>
      <c r="B9" s="14" t="s">
        <v>44</v>
      </c>
      <c r="C9" s="2">
        <v>1</v>
      </c>
      <c r="D9" s="3">
        <v>10</v>
      </c>
      <c r="E9" s="3">
        <v>8</v>
      </c>
      <c r="F9" s="8">
        <v>1</v>
      </c>
      <c r="G9" s="4">
        <f t="shared" si="0"/>
        <v>20</v>
      </c>
    </row>
    <row r="10" spans="1:7" ht="63.75" customHeight="1">
      <c r="A10" s="12">
        <v>8</v>
      </c>
      <c r="B10" s="14" t="s">
        <v>45</v>
      </c>
      <c r="C10" s="2">
        <v>6</v>
      </c>
      <c r="D10" s="3">
        <v>11</v>
      </c>
      <c r="E10" s="3">
        <v>2</v>
      </c>
      <c r="F10" s="8">
        <v>1</v>
      </c>
      <c r="G10" s="4">
        <f t="shared" si="0"/>
        <v>20</v>
      </c>
    </row>
    <row r="11" spans="1:7" ht="63.75" customHeight="1" thickBot="1">
      <c r="A11" s="12">
        <v>9</v>
      </c>
      <c r="B11" s="18" t="s">
        <v>46</v>
      </c>
      <c r="C11" s="2">
        <v>0</v>
      </c>
      <c r="D11" s="3">
        <v>14</v>
      </c>
      <c r="E11" s="3">
        <v>5</v>
      </c>
      <c r="F11" s="8">
        <v>1</v>
      </c>
      <c r="G11" s="4">
        <f t="shared" si="0"/>
        <v>20</v>
      </c>
    </row>
    <row r="12" spans="1:7" ht="63.75" customHeight="1" thickBot="1">
      <c r="A12" s="13">
        <v>10</v>
      </c>
      <c r="B12" s="18" t="s">
        <v>47</v>
      </c>
      <c r="C12" s="5">
        <v>5</v>
      </c>
      <c r="D12" s="6">
        <v>13</v>
      </c>
      <c r="E12" s="6">
        <v>2</v>
      </c>
      <c r="F12" s="9">
        <v>0</v>
      </c>
      <c r="G12" s="4">
        <f t="shared" si="0"/>
        <v>20</v>
      </c>
    </row>
  </sheetData>
  <mergeCells count="1">
    <mergeCell ref="A1:F1"/>
  </mergeCells>
  <printOptions/>
  <pageMargins left="0.75" right="0.75" top="0.69" bottom="0.61" header="0.512" footer="0.4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3</v>
      </c>
      <c r="D3" s="3">
        <v>16</v>
      </c>
      <c r="E3" s="3">
        <v>1</v>
      </c>
      <c r="F3" s="8">
        <v>0</v>
      </c>
      <c r="G3" s="4">
        <f aca="true" t="shared" si="0" ref="G3:G12">SUM(C3:F3)</f>
        <v>20</v>
      </c>
      <c r="H3" s="20">
        <f>MAX(G3:G12)</f>
        <v>20</v>
      </c>
    </row>
    <row r="4" spans="1:7" ht="63.75" customHeight="1">
      <c r="A4" s="12">
        <v>2</v>
      </c>
      <c r="B4" s="14" t="s">
        <v>7</v>
      </c>
      <c r="C4" s="2">
        <v>2</v>
      </c>
      <c r="D4" s="3">
        <v>13</v>
      </c>
      <c r="E4" s="3">
        <v>5</v>
      </c>
      <c r="F4" s="8">
        <v>0</v>
      </c>
      <c r="G4" s="4">
        <f t="shared" si="0"/>
        <v>20</v>
      </c>
    </row>
    <row r="5" spans="1:7" ht="63.75" customHeight="1">
      <c r="A5" s="12">
        <v>3</v>
      </c>
      <c r="B5" s="14" t="s">
        <v>41</v>
      </c>
      <c r="C5" s="2">
        <v>1</v>
      </c>
      <c r="D5" s="3">
        <v>15</v>
      </c>
      <c r="E5" s="3">
        <v>4</v>
      </c>
      <c r="F5" s="8">
        <v>0</v>
      </c>
      <c r="G5" s="4">
        <f t="shared" si="0"/>
        <v>20</v>
      </c>
    </row>
    <row r="6" spans="1:7" ht="63.75" customHeight="1">
      <c r="A6" s="12">
        <v>4</v>
      </c>
      <c r="B6" s="14" t="s">
        <v>42</v>
      </c>
      <c r="C6" s="2">
        <v>9</v>
      </c>
      <c r="D6" s="3">
        <v>9</v>
      </c>
      <c r="E6" s="3">
        <v>2</v>
      </c>
      <c r="F6" s="8">
        <v>0</v>
      </c>
      <c r="G6" s="4">
        <f t="shared" si="0"/>
        <v>20</v>
      </c>
    </row>
    <row r="7" spans="1:7" ht="63.75" customHeight="1">
      <c r="A7" s="12">
        <v>5</v>
      </c>
      <c r="B7" s="14" t="s">
        <v>43</v>
      </c>
      <c r="C7" s="2">
        <v>5</v>
      </c>
      <c r="D7" s="3">
        <v>11</v>
      </c>
      <c r="E7" s="3">
        <v>4</v>
      </c>
      <c r="F7" s="8">
        <v>0</v>
      </c>
      <c r="G7" s="4">
        <f t="shared" si="0"/>
        <v>20</v>
      </c>
    </row>
    <row r="8" spans="1:7" ht="63.75" customHeight="1">
      <c r="A8" s="12">
        <v>6</v>
      </c>
      <c r="B8" s="14" t="s">
        <v>58</v>
      </c>
      <c r="C8" s="2">
        <v>2</v>
      </c>
      <c r="D8" s="3">
        <v>13</v>
      </c>
      <c r="E8" s="3">
        <v>5</v>
      </c>
      <c r="F8" s="8">
        <v>0</v>
      </c>
      <c r="G8" s="4">
        <f t="shared" si="0"/>
        <v>20</v>
      </c>
    </row>
    <row r="9" spans="1:7" ht="63.75" customHeight="1">
      <c r="A9" s="12">
        <v>7</v>
      </c>
      <c r="B9" s="14" t="s">
        <v>44</v>
      </c>
      <c r="C9" s="2">
        <v>4</v>
      </c>
      <c r="D9" s="3">
        <v>13</v>
      </c>
      <c r="E9" s="3">
        <v>2</v>
      </c>
      <c r="F9" s="8">
        <v>1</v>
      </c>
      <c r="G9" s="4">
        <f t="shared" si="0"/>
        <v>20</v>
      </c>
    </row>
    <row r="10" spans="1:7" ht="63.75" customHeight="1">
      <c r="A10" s="12">
        <v>8</v>
      </c>
      <c r="B10" s="14" t="s">
        <v>45</v>
      </c>
      <c r="C10" s="2">
        <v>4</v>
      </c>
      <c r="D10" s="3">
        <v>14</v>
      </c>
      <c r="E10" s="3">
        <v>2</v>
      </c>
      <c r="F10" s="8">
        <v>0</v>
      </c>
      <c r="G10" s="4">
        <f t="shared" si="0"/>
        <v>20</v>
      </c>
    </row>
    <row r="11" spans="1:7" ht="63.75" customHeight="1" thickBot="1">
      <c r="A11" s="12">
        <v>9</v>
      </c>
      <c r="B11" s="18" t="s">
        <v>46</v>
      </c>
      <c r="C11" s="2">
        <v>0</v>
      </c>
      <c r="D11" s="3">
        <v>11</v>
      </c>
      <c r="E11" s="3">
        <v>9</v>
      </c>
      <c r="F11" s="8">
        <v>0</v>
      </c>
      <c r="G11" s="4">
        <f t="shared" si="0"/>
        <v>20</v>
      </c>
    </row>
    <row r="12" spans="1:7" ht="63.75" customHeight="1" thickBot="1">
      <c r="A12" s="13">
        <v>10</v>
      </c>
      <c r="B12" s="18" t="s">
        <v>47</v>
      </c>
      <c r="C12" s="5">
        <v>5</v>
      </c>
      <c r="D12" s="6">
        <v>10</v>
      </c>
      <c r="E12" s="6">
        <v>5</v>
      </c>
      <c r="F12" s="9">
        <v>0</v>
      </c>
      <c r="G12" s="4">
        <f t="shared" si="0"/>
        <v>20</v>
      </c>
    </row>
  </sheetData>
  <mergeCells count="1">
    <mergeCell ref="A1:F1"/>
  </mergeCells>
  <printOptions/>
  <pageMargins left="0.75" right="0.75" top="0.69" bottom="0.61" header="0.512" footer="0.41"/>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4</v>
      </c>
      <c r="D3" s="3">
        <v>9</v>
      </c>
      <c r="E3" s="3">
        <v>3</v>
      </c>
      <c r="F3" s="8">
        <v>0</v>
      </c>
      <c r="G3" s="4">
        <f aca="true" t="shared" si="0" ref="G3:G12">SUM(C3:F3)</f>
        <v>16</v>
      </c>
      <c r="H3" s="20">
        <f>MAX(G3:G12)</f>
        <v>16</v>
      </c>
    </row>
    <row r="4" spans="1:7" ht="63.75" customHeight="1">
      <c r="A4" s="12">
        <v>2</v>
      </c>
      <c r="B4" s="14" t="s">
        <v>7</v>
      </c>
      <c r="C4" s="2">
        <v>2</v>
      </c>
      <c r="D4" s="3">
        <v>10</v>
      </c>
      <c r="E4" s="3">
        <v>4</v>
      </c>
      <c r="F4" s="8">
        <v>0</v>
      </c>
      <c r="G4" s="4">
        <f t="shared" si="0"/>
        <v>16</v>
      </c>
    </row>
    <row r="5" spans="1:7" ht="63.75" customHeight="1">
      <c r="A5" s="12">
        <v>3</v>
      </c>
      <c r="B5" s="14" t="s">
        <v>41</v>
      </c>
      <c r="C5" s="2">
        <v>2</v>
      </c>
      <c r="D5" s="3">
        <v>11</v>
      </c>
      <c r="E5" s="3">
        <v>3</v>
      </c>
      <c r="F5" s="8">
        <v>0</v>
      </c>
      <c r="G5" s="4">
        <f t="shared" si="0"/>
        <v>16</v>
      </c>
    </row>
    <row r="6" spans="1:7" ht="63.75" customHeight="1">
      <c r="A6" s="12">
        <v>4</v>
      </c>
      <c r="B6" s="14" t="s">
        <v>42</v>
      </c>
      <c r="C6" s="2">
        <v>4</v>
      </c>
      <c r="D6" s="3">
        <v>9</v>
      </c>
      <c r="E6" s="3">
        <v>3</v>
      </c>
      <c r="F6" s="8">
        <v>0</v>
      </c>
      <c r="G6" s="4">
        <f t="shared" si="0"/>
        <v>16</v>
      </c>
    </row>
    <row r="7" spans="1:7" ht="63.75" customHeight="1">
      <c r="A7" s="12">
        <v>5</v>
      </c>
      <c r="B7" s="14" t="s">
        <v>43</v>
      </c>
      <c r="C7" s="2">
        <v>2</v>
      </c>
      <c r="D7" s="3">
        <v>10</v>
      </c>
      <c r="E7" s="3">
        <v>4</v>
      </c>
      <c r="F7" s="8">
        <v>0</v>
      </c>
      <c r="G7" s="4">
        <f t="shared" si="0"/>
        <v>16</v>
      </c>
    </row>
    <row r="8" spans="1:7" ht="63.75" customHeight="1">
      <c r="A8" s="12">
        <v>6</v>
      </c>
      <c r="B8" s="14" t="s">
        <v>58</v>
      </c>
      <c r="C8" s="2">
        <v>4</v>
      </c>
      <c r="D8" s="3">
        <v>10</v>
      </c>
      <c r="E8" s="3">
        <v>1</v>
      </c>
      <c r="F8" s="8">
        <v>1</v>
      </c>
      <c r="G8" s="4">
        <f t="shared" si="0"/>
        <v>16</v>
      </c>
    </row>
    <row r="9" spans="1:7" ht="63.75" customHeight="1">
      <c r="A9" s="12">
        <v>7</v>
      </c>
      <c r="B9" s="14" t="s">
        <v>44</v>
      </c>
      <c r="C9" s="2">
        <v>1</v>
      </c>
      <c r="D9" s="3">
        <v>8</v>
      </c>
      <c r="E9" s="3">
        <v>4</v>
      </c>
      <c r="F9" s="8">
        <v>3</v>
      </c>
      <c r="G9" s="4">
        <f t="shared" si="0"/>
        <v>16</v>
      </c>
    </row>
    <row r="10" spans="1:7" ht="63.75" customHeight="1">
      <c r="A10" s="12">
        <v>8</v>
      </c>
      <c r="B10" s="14" t="s">
        <v>45</v>
      </c>
      <c r="C10" s="2">
        <v>3</v>
      </c>
      <c r="D10" s="3">
        <v>11</v>
      </c>
      <c r="E10" s="3">
        <v>2</v>
      </c>
      <c r="F10" s="8">
        <v>0</v>
      </c>
      <c r="G10" s="4">
        <f t="shared" si="0"/>
        <v>16</v>
      </c>
    </row>
    <row r="11" spans="1:7" ht="63.75" customHeight="1" thickBot="1">
      <c r="A11" s="12">
        <v>9</v>
      </c>
      <c r="B11" s="18" t="s">
        <v>46</v>
      </c>
      <c r="C11" s="2">
        <v>3</v>
      </c>
      <c r="D11" s="3">
        <v>11</v>
      </c>
      <c r="E11" s="3">
        <v>2</v>
      </c>
      <c r="F11" s="8">
        <v>0</v>
      </c>
      <c r="G11" s="4">
        <f t="shared" si="0"/>
        <v>16</v>
      </c>
    </row>
    <row r="12" spans="1:7" ht="63.75" customHeight="1" thickBot="1">
      <c r="A12" s="13">
        <v>10</v>
      </c>
      <c r="B12" s="18" t="s">
        <v>47</v>
      </c>
      <c r="C12" s="5">
        <v>3</v>
      </c>
      <c r="D12" s="6">
        <v>10</v>
      </c>
      <c r="E12" s="6">
        <v>1</v>
      </c>
      <c r="F12" s="9">
        <v>2</v>
      </c>
      <c r="G12" s="4">
        <f t="shared" si="0"/>
        <v>16</v>
      </c>
    </row>
  </sheetData>
  <mergeCells count="1">
    <mergeCell ref="A1:F1"/>
  </mergeCells>
  <printOptions/>
  <pageMargins left="0.75" right="0.75" top="0.69" bottom="0.61" header="0.512" footer="0.41"/>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2"/>
  <sheetViews>
    <sheetView workbookViewId="0" topLeftCell="A1">
      <selection activeCell="I3" sqref="I3"/>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3</v>
      </c>
      <c r="D3" s="3">
        <v>9</v>
      </c>
      <c r="E3" s="3">
        <v>1</v>
      </c>
      <c r="F3" s="8">
        <v>0</v>
      </c>
      <c r="G3" s="4">
        <f aca="true" t="shared" si="0" ref="G3:G12">SUM(C3:F3)</f>
        <v>13</v>
      </c>
      <c r="H3" s="20">
        <f>MAX(G3:G12)</f>
        <v>15</v>
      </c>
    </row>
    <row r="4" spans="1:7" ht="63.75" customHeight="1">
      <c r="A4" s="12">
        <v>2</v>
      </c>
      <c r="B4" s="14" t="s">
        <v>7</v>
      </c>
      <c r="C4" s="2">
        <v>3</v>
      </c>
      <c r="D4" s="3">
        <v>10</v>
      </c>
      <c r="E4" s="3">
        <v>1</v>
      </c>
      <c r="F4" s="8">
        <v>0</v>
      </c>
      <c r="G4" s="4">
        <f t="shared" si="0"/>
        <v>14</v>
      </c>
    </row>
    <row r="5" spans="1:7" ht="63.75" customHeight="1">
      <c r="A5" s="12">
        <v>3</v>
      </c>
      <c r="B5" s="14" t="s">
        <v>41</v>
      </c>
      <c r="C5" s="2">
        <v>2</v>
      </c>
      <c r="D5" s="3">
        <v>11</v>
      </c>
      <c r="E5" s="3">
        <v>0</v>
      </c>
      <c r="F5" s="8">
        <v>1</v>
      </c>
      <c r="G5" s="4">
        <f t="shared" si="0"/>
        <v>14</v>
      </c>
    </row>
    <row r="6" spans="1:7" ht="63.75" customHeight="1">
      <c r="A6" s="12">
        <v>4</v>
      </c>
      <c r="B6" s="14" t="s">
        <v>42</v>
      </c>
      <c r="C6" s="2">
        <v>4</v>
      </c>
      <c r="D6" s="3">
        <v>8</v>
      </c>
      <c r="E6" s="3">
        <v>2</v>
      </c>
      <c r="F6" s="8">
        <v>0</v>
      </c>
      <c r="G6" s="4">
        <f t="shared" si="0"/>
        <v>14</v>
      </c>
    </row>
    <row r="7" spans="1:7" ht="63.75" customHeight="1">
      <c r="A7" s="12">
        <v>5</v>
      </c>
      <c r="B7" s="14" t="s">
        <v>43</v>
      </c>
      <c r="C7" s="2">
        <v>3</v>
      </c>
      <c r="D7" s="3">
        <v>8</v>
      </c>
      <c r="E7" s="3">
        <v>2</v>
      </c>
      <c r="F7" s="8">
        <v>1</v>
      </c>
      <c r="G7" s="4">
        <f t="shared" si="0"/>
        <v>14</v>
      </c>
    </row>
    <row r="8" spans="1:7" ht="63.75" customHeight="1">
      <c r="A8" s="12">
        <v>6</v>
      </c>
      <c r="B8" s="14" t="s">
        <v>58</v>
      </c>
      <c r="C8" s="2">
        <v>3</v>
      </c>
      <c r="D8" s="3">
        <v>9</v>
      </c>
      <c r="E8" s="3">
        <v>2</v>
      </c>
      <c r="F8" s="8">
        <v>1</v>
      </c>
      <c r="G8" s="4">
        <f t="shared" si="0"/>
        <v>15</v>
      </c>
    </row>
    <row r="9" spans="1:7" ht="63.75" customHeight="1">
      <c r="A9" s="12">
        <v>7</v>
      </c>
      <c r="B9" s="14" t="s">
        <v>44</v>
      </c>
      <c r="C9" s="2">
        <v>0</v>
      </c>
      <c r="D9" s="3">
        <v>9</v>
      </c>
      <c r="E9" s="3">
        <v>4</v>
      </c>
      <c r="F9" s="8">
        <v>1</v>
      </c>
      <c r="G9" s="4">
        <f t="shared" si="0"/>
        <v>14</v>
      </c>
    </row>
    <row r="10" spans="1:7" ht="63.75" customHeight="1">
      <c r="A10" s="12">
        <v>8</v>
      </c>
      <c r="B10" s="14" t="s">
        <v>45</v>
      </c>
      <c r="C10" s="2">
        <v>2</v>
      </c>
      <c r="D10" s="3">
        <v>10</v>
      </c>
      <c r="E10" s="3">
        <v>2</v>
      </c>
      <c r="F10" s="8">
        <v>0</v>
      </c>
      <c r="G10" s="4">
        <f t="shared" si="0"/>
        <v>14</v>
      </c>
    </row>
    <row r="11" spans="1:7" ht="63.75" customHeight="1" thickBot="1">
      <c r="A11" s="12">
        <v>9</v>
      </c>
      <c r="B11" s="18" t="s">
        <v>46</v>
      </c>
      <c r="C11" s="2">
        <v>1</v>
      </c>
      <c r="D11" s="3">
        <v>9</v>
      </c>
      <c r="E11" s="3">
        <v>3</v>
      </c>
      <c r="F11" s="8">
        <v>1</v>
      </c>
      <c r="G11" s="4">
        <f t="shared" si="0"/>
        <v>14</v>
      </c>
    </row>
    <row r="12" spans="1:7" ht="63.75" customHeight="1" thickBot="1">
      <c r="A12" s="13">
        <v>10</v>
      </c>
      <c r="B12" s="18" t="s">
        <v>47</v>
      </c>
      <c r="C12" s="5">
        <v>4</v>
      </c>
      <c r="D12" s="6">
        <v>10</v>
      </c>
      <c r="E12" s="6">
        <v>1</v>
      </c>
      <c r="F12" s="9">
        <v>0</v>
      </c>
      <c r="G12" s="4">
        <f t="shared" si="0"/>
        <v>15</v>
      </c>
    </row>
  </sheetData>
  <mergeCells count="1">
    <mergeCell ref="A1:F1"/>
  </mergeCells>
  <printOptions/>
  <pageMargins left="0.75" right="0.75" top="0.69" bottom="0.61" header="0.512" footer="0.41"/>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1</v>
      </c>
      <c r="D3" s="3">
        <v>6</v>
      </c>
      <c r="E3" s="3">
        <v>2</v>
      </c>
      <c r="F3" s="8">
        <v>0</v>
      </c>
      <c r="G3" s="4">
        <f aca="true" t="shared" si="0" ref="G3:G12">SUM(C3:F3)</f>
        <v>9</v>
      </c>
      <c r="H3" s="20">
        <f>MAX(G3:G12)</f>
        <v>9</v>
      </c>
    </row>
    <row r="4" spans="1:7" ht="63.75" customHeight="1">
      <c r="A4" s="12">
        <v>2</v>
      </c>
      <c r="B4" s="14" t="s">
        <v>7</v>
      </c>
      <c r="C4" s="2">
        <v>1</v>
      </c>
      <c r="D4" s="3">
        <v>6</v>
      </c>
      <c r="E4" s="3">
        <v>2</v>
      </c>
      <c r="F4" s="8">
        <v>0</v>
      </c>
      <c r="G4" s="4">
        <f t="shared" si="0"/>
        <v>9</v>
      </c>
    </row>
    <row r="5" spans="1:7" ht="63.75" customHeight="1">
      <c r="A5" s="12">
        <v>3</v>
      </c>
      <c r="B5" s="14" t="s">
        <v>41</v>
      </c>
      <c r="C5" s="2">
        <v>2</v>
      </c>
      <c r="D5" s="3">
        <v>4</v>
      </c>
      <c r="E5" s="3">
        <v>3</v>
      </c>
      <c r="F5" s="8">
        <v>0</v>
      </c>
      <c r="G5" s="4">
        <f t="shared" si="0"/>
        <v>9</v>
      </c>
    </row>
    <row r="6" spans="1:7" ht="63.75" customHeight="1">
      <c r="A6" s="12">
        <v>4</v>
      </c>
      <c r="B6" s="14" t="s">
        <v>42</v>
      </c>
      <c r="C6" s="2">
        <v>3</v>
      </c>
      <c r="D6" s="3">
        <v>5</v>
      </c>
      <c r="E6" s="3">
        <v>1</v>
      </c>
      <c r="F6" s="8">
        <v>0</v>
      </c>
      <c r="G6" s="4">
        <f t="shared" si="0"/>
        <v>9</v>
      </c>
    </row>
    <row r="7" spans="1:7" ht="63.75" customHeight="1">
      <c r="A7" s="12">
        <v>5</v>
      </c>
      <c r="B7" s="14" t="s">
        <v>43</v>
      </c>
      <c r="C7" s="2">
        <v>3</v>
      </c>
      <c r="D7" s="3">
        <v>5</v>
      </c>
      <c r="E7" s="3">
        <v>1</v>
      </c>
      <c r="F7" s="8">
        <v>0</v>
      </c>
      <c r="G7" s="4">
        <f t="shared" si="0"/>
        <v>9</v>
      </c>
    </row>
    <row r="8" spans="1:7" ht="63.75" customHeight="1">
      <c r="A8" s="12">
        <v>6</v>
      </c>
      <c r="B8" s="14" t="s">
        <v>58</v>
      </c>
      <c r="C8" s="2">
        <v>1</v>
      </c>
      <c r="D8" s="3">
        <v>4</v>
      </c>
      <c r="E8" s="3">
        <v>4</v>
      </c>
      <c r="F8" s="8">
        <v>0</v>
      </c>
      <c r="G8" s="4">
        <f t="shared" si="0"/>
        <v>9</v>
      </c>
    </row>
    <row r="9" spans="1:7" ht="63.75" customHeight="1">
      <c r="A9" s="12">
        <v>7</v>
      </c>
      <c r="B9" s="14" t="s">
        <v>44</v>
      </c>
      <c r="C9" s="2">
        <v>0</v>
      </c>
      <c r="D9" s="3">
        <v>7</v>
      </c>
      <c r="E9" s="3">
        <v>2</v>
      </c>
      <c r="F9" s="8">
        <v>0</v>
      </c>
      <c r="G9" s="4">
        <f t="shared" si="0"/>
        <v>9</v>
      </c>
    </row>
    <row r="10" spans="1:7" ht="63.75" customHeight="1">
      <c r="A10" s="12">
        <v>8</v>
      </c>
      <c r="B10" s="14" t="s">
        <v>45</v>
      </c>
      <c r="C10" s="2">
        <v>2</v>
      </c>
      <c r="D10" s="3">
        <v>5</v>
      </c>
      <c r="E10" s="3">
        <v>2</v>
      </c>
      <c r="F10" s="8">
        <v>0</v>
      </c>
      <c r="G10" s="4">
        <f t="shared" si="0"/>
        <v>9</v>
      </c>
    </row>
    <row r="11" spans="1:7" ht="63.75" customHeight="1" thickBot="1">
      <c r="A11" s="12">
        <v>9</v>
      </c>
      <c r="B11" s="18" t="s">
        <v>46</v>
      </c>
      <c r="C11" s="2">
        <v>1</v>
      </c>
      <c r="D11" s="3">
        <v>6</v>
      </c>
      <c r="E11" s="3">
        <v>2</v>
      </c>
      <c r="F11" s="8">
        <v>0</v>
      </c>
      <c r="G11" s="4">
        <f t="shared" si="0"/>
        <v>9</v>
      </c>
    </row>
    <row r="12" spans="1:7" ht="63.75" customHeight="1" thickBot="1">
      <c r="A12" s="13">
        <v>10</v>
      </c>
      <c r="B12" s="18" t="s">
        <v>47</v>
      </c>
      <c r="C12" s="5">
        <v>2</v>
      </c>
      <c r="D12" s="6">
        <v>5</v>
      </c>
      <c r="E12" s="6">
        <v>2</v>
      </c>
      <c r="F12" s="9">
        <v>0</v>
      </c>
      <c r="G12" s="4">
        <f t="shared" si="0"/>
        <v>9</v>
      </c>
    </row>
  </sheetData>
  <mergeCells count="1">
    <mergeCell ref="A1:F1"/>
  </mergeCells>
  <printOptions/>
  <pageMargins left="0.75" right="0.75" top="0.69" bottom="0.61" header="0.512" footer="0.41"/>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2</v>
      </c>
      <c r="D3" s="3">
        <v>9</v>
      </c>
      <c r="E3" s="3">
        <v>1</v>
      </c>
      <c r="F3" s="8">
        <v>0</v>
      </c>
      <c r="G3" s="4">
        <f aca="true" t="shared" si="0" ref="G3:G12">SUM(C3:F3)</f>
        <v>12</v>
      </c>
      <c r="H3" s="20">
        <f>MAX(G3:G12)</f>
        <v>12</v>
      </c>
    </row>
    <row r="4" spans="1:7" ht="63.75" customHeight="1">
      <c r="A4" s="12">
        <v>2</v>
      </c>
      <c r="B4" s="14" t="s">
        <v>7</v>
      </c>
      <c r="C4" s="2">
        <v>2</v>
      </c>
      <c r="D4" s="3">
        <v>10</v>
      </c>
      <c r="E4" s="3">
        <v>0</v>
      </c>
      <c r="F4" s="8">
        <v>0</v>
      </c>
      <c r="G4" s="4">
        <f t="shared" si="0"/>
        <v>12</v>
      </c>
    </row>
    <row r="5" spans="1:7" ht="63.75" customHeight="1">
      <c r="A5" s="12">
        <v>3</v>
      </c>
      <c r="B5" s="14" t="s">
        <v>41</v>
      </c>
      <c r="C5" s="2">
        <v>1</v>
      </c>
      <c r="D5" s="3">
        <v>11</v>
      </c>
      <c r="E5" s="3">
        <v>0</v>
      </c>
      <c r="F5" s="8">
        <v>0</v>
      </c>
      <c r="G5" s="4">
        <f t="shared" si="0"/>
        <v>12</v>
      </c>
    </row>
    <row r="6" spans="1:7" ht="63.75" customHeight="1">
      <c r="A6" s="12">
        <v>4</v>
      </c>
      <c r="B6" s="14" t="s">
        <v>42</v>
      </c>
      <c r="C6" s="2">
        <v>3</v>
      </c>
      <c r="D6" s="3">
        <v>6</v>
      </c>
      <c r="E6" s="3">
        <v>3</v>
      </c>
      <c r="F6" s="8">
        <v>0</v>
      </c>
      <c r="G6" s="4">
        <f t="shared" si="0"/>
        <v>12</v>
      </c>
    </row>
    <row r="7" spans="1:7" ht="63.75" customHeight="1">
      <c r="A7" s="12">
        <v>5</v>
      </c>
      <c r="B7" s="14" t="s">
        <v>43</v>
      </c>
      <c r="C7" s="2">
        <v>3</v>
      </c>
      <c r="D7" s="3">
        <v>6</v>
      </c>
      <c r="E7" s="3">
        <v>3</v>
      </c>
      <c r="F7" s="8">
        <v>0</v>
      </c>
      <c r="G7" s="4">
        <f t="shared" si="0"/>
        <v>12</v>
      </c>
    </row>
    <row r="8" spans="1:7" ht="63.75" customHeight="1">
      <c r="A8" s="12">
        <v>6</v>
      </c>
      <c r="B8" s="14" t="s">
        <v>58</v>
      </c>
      <c r="C8" s="2">
        <v>2</v>
      </c>
      <c r="D8" s="3">
        <v>9</v>
      </c>
      <c r="E8" s="3">
        <v>1</v>
      </c>
      <c r="F8" s="8">
        <v>0</v>
      </c>
      <c r="G8" s="4">
        <f t="shared" si="0"/>
        <v>12</v>
      </c>
    </row>
    <row r="9" spans="1:7" ht="63.75" customHeight="1">
      <c r="A9" s="12">
        <v>7</v>
      </c>
      <c r="B9" s="14" t="s">
        <v>44</v>
      </c>
      <c r="C9" s="2">
        <v>0</v>
      </c>
      <c r="D9" s="3">
        <v>8</v>
      </c>
      <c r="E9" s="3">
        <v>4</v>
      </c>
      <c r="F9" s="8">
        <v>0</v>
      </c>
      <c r="G9" s="4">
        <f t="shared" si="0"/>
        <v>12</v>
      </c>
    </row>
    <row r="10" spans="1:7" ht="63.75" customHeight="1">
      <c r="A10" s="12">
        <v>8</v>
      </c>
      <c r="B10" s="14" t="s">
        <v>45</v>
      </c>
      <c r="C10" s="2">
        <v>3</v>
      </c>
      <c r="D10" s="3">
        <v>8</v>
      </c>
      <c r="E10" s="3">
        <v>1</v>
      </c>
      <c r="F10" s="8">
        <v>0</v>
      </c>
      <c r="G10" s="4">
        <f t="shared" si="0"/>
        <v>12</v>
      </c>
    </row>
    <row r="11" spans="1:7" ht="63.75" customHeight="1" thickBot="1">
      <c r="A11" s="12">
        <v>9</v>
      </c>
      <c r="B11" s="18" t="s">
        <v>46</v>
      </c>
      <c r="C11" s="2">
        <v>0</v>
      </c>
      <c r="D11" s="3">
        <v>10</v>
      </c>
      <c r="E11" s="3">
        <v>2</v>
      </c>
      <c r="F11" s="8">
        <v>0</v>
      </c>
      <c r="G11" s="4">
        <f t="shared" si="0"/>
        <v>12</v>
      </c>
    </row>
    <row r="12" spans="1:7" ht="63.75" customHeight="1" thickBot="1">
      <c r="A12" s="13">
        <v>10</v>
      </c>
      <c r="B12" s="18" t="s">
        <v>47</v>
      </c>
      <c r="C12" s="5">
        <v>4</v>
      </c>
      <c r="D12" s="6">
        <v>7</v>
      </c>
      <c r="E12" s="6">
        <v>1</v>
      </c>
      <c r="F12" s="9">
        <v>0</v>
      </c>
      <c r="G12" s="4">
        <f t="shared" si="0"/>
        <v>12</v>
      </c>
    </row>
  </sheetData>
  <mergeCells count="1">
    <mergeCell ref="A1:F1"/>
  </mergeCells>
  <printOptions/>
  <pageMargins left="0.75" right="0.75" top="0.69" bottom="0.61" header="0.512" footer="0.41"/>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12"/>
  <sheetViews>
    <sheetView workbookViewId="0" topLeftCell="A7">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2</v>
      </c>
      <c r="D3" s="3">
        <v>10</v>
      </c>
      <c r="E3" s="3">
        <v>2</v>
      </c>
      <c r="F3" s="8">
        <v>0</v>
      </c>
      <c r="G3" s="4">
        <f aca="true" t="shared" si="0" ref="G3:G12">SUM(C3:F3)</f>
        <v>14</v>
      </c>
      <c r="H3" s="20">
        <f>MAX(G3:G12)</f>
        <v>14</v>
      </c>
    </row>
    <row r="4" spans="1:7" ht="63.75" customHeight="1">
      <c r="A4" s="12">
        <v>2</v>
      </c>
      <c r="B4" s="14" t="s">
        <v>7</v>
      </c>
      <c r="C4" s="2">
        <v>2</v>
      </c>
      <c r="D4" s="3">
        <v>9</v>
      </c>
      <c r="E4" s="3">
        <v>3</v>
      </c>
      <c r="F4" s="8">
        <v>0</v>
      </c>
      <c r="G4" s="4">
        <f t="shared" si="0"/>
        <v>14</v>
      </c>
    </row>
    <row r="5" spans="1:7" ht="63.75" customHeight="1">
      <c r="A5" s="12">
        <v>3</v>
      </c>
      <c r="B5" s="14" t="s">
        <v>41</v>
      </c>
      <c r="C5" s="2">
        <v>2</v>
      </c>
      <c r="D5" s="3">
        <v>8</v>
      </c>
      <c r="E5" s="3">
        <v>4</v>
      </c>
      <c r="F5" s="8">
        <v>0</v>
      </c>
      <c r="G5" s="4">
        <f t="shared" si="0"/>
        <v>14</v>
      </c>
    </row>
    <row r="6" spans="1:7" ht="63.75" customHeight="1">
      <c r="A6" s="12">
        <v>4</v>
      </c>
      <c r="B6" s="14" t="s">
        <v>42</v>
      </c>
      <c r="C6" s="2">
        <v>3</v>
      </c>
      <c r="D6" s="3">
        <v>7</v>
      </c>
      <c r="E6" s="3">
        <v>4</v>
      </c>
      <c r="F6" s="8">
        <v>0</v>
      </c>
      <c r="G6" s="4">
        <f t="shared" si="0"/>
        <v>14</v>
      </c>
    </row>
    <row r="7" spans="1:7" ht="63.75" customHeight="1">
      <c r="A7" s="12">
        <v>5</v>
      </c>
      <c r="B7" s="14" t="s">
        <v>43</v>
      </c>
      <c r="C7" s="2">
        <v>2</v>
      </c>
      <c r="D7" s="3">
        <v>7</v>
      </c>
      <c r="E7" s="3">
        <v>5</v>
      </c>
      <c r="F7" s="8">
        <v>0</v>
      </c>
      <c r="G7" s="4">
        <f t="shared" si="0"/>
        <v>14</v>
      </c>
    </row>
    <row r="8" spans="1:7" ht="63.75" customHeight="1">
      <c r="A8" s="12">
        <v>6</v>
      </c>
      <c r="B8" s="14" t="s">
        <v>58</v>
      </c>
      <c r="C8" s="2">
        <v>2</v>
      </c>
      <c r="D8" s="3">
        <v>8</v>
      </c>
      <c r="E8" s="3">
        <v>4</v>
      </c>
      <c r="F8" s="8">
        <v>0</v>
      </c>
      <c r="G8" s="4">
        <f t="shared" si="0"/>
        <v>14</v>
      </c>
    </row>
    <row r="9" spans="1:7" ht="63.75" customHeight="1">
      <c r="A9" s="12">
        <v>7</v>
      </c>
      <c r="B9" s="14" t="s">
        <v>44</v>
      </c>
      <c r="C9" s="2">
        <v>1</v>
      </c>
      <c r="D9" s="3">
        <v>6</v>
      </c>
      <c r="E9" s="3">
        <v>7</v>
      </c>
      <c r="F9" s="8">
        <v>0</v>
      </c>
      <c r="G9" s="4">
        <f t="shared" si="0"/>
        <v>14</v>
      </c>
    </row>
    <row r="10" spans="1:7" ht="63.75" customHeight="1">
      <c r="A10" s="12">
        <v>8</v>
      </c>
      <c r="B10" s="14" t="s">
        <v>45</v>
      </c>
      <c r="C10" s="2">
        <v>3</v>
      </c>
      <c r="D10" s="3">
        <v>10</v>
      </c>
      <c r="E10" s="3">
        <v>1</v>
      </c>
      <c r="F10" s="8">
        <v>0</v>
      </c>
      <c r="G10" s="4">
        <f t="shared" si="0"/>
        <v>14</v>
      </c>
    </row>
    <row r="11" spans="1:7" ht="63.75" customHeight="1" thickBot="1">
      <c r="A11" s="12">
        <v>9</v>
      </c>
      <c r="B11" s="18" t="s">
        <v>46</v>
      </c>
      <c r="C11" s="2">
        <v>2</v>
      </c>
      <c r="D11" s="3">
        <v>6</v>
      </c>
      <c r="E11" s="3">
        <v>6</v>
      </c>
      <c r="F11" s="8">
        <v>0</v>
      </c>
      <c r="G11" s="4">
        <f t="shared" si="0"/>
        <v>14</v>
      </c>
    </row>
    <row r="12" spans="1:7" ht="63.75" customHeight="1" thickBot="1">
      <c r="A12" s="13">
        <v>10</v>
      </c>
      <c r="B12" s="18" t="s">
        <v>47</v>
      </c>
      <c r="C12" s="5">
        <v>3</v>
      </c>
      <c r="D12" s="6">
        <v>10</v>
      </c>
      <c r="E12" s="6">
        <v>1</v>
      </c>
      <c r="F12" s="9">
        <v>0</v>
      </c>
      <c r="G12" s="4">
        <f t="shared" si="0"/>
        <v>14</v>
      </c>
    </row>
  </sheetData>
  <mergeCells count="1">
    <mergeCell ref="A1:F1"/>
  </mergeCells>
  <printOptions/>
  <pageMargins left="0.75" right="0.75" top="0.69" bottom="0.61" header="0.512" footer="0.4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9"/>
  <sheetViews>
    <sheetView tabSelected="1" workbookViewId="0" topLeftCell="A1">
      <selection activeCell="I4" sqref="I4"/>
    </sheetView>
  </sheetViews>
  <sheetFormatPr defaultColWidth="9.00390625" defaultRowHeight="13.5"/>
  <cols>
    <col min="1" max="1" width="3.25390625" style="7" customWidth="1"/>
    <col min="2" max="2" width="32.75390625" style="0" customWidth="1"/>
    <col min="3" max="6" width="12.625" style="0" customWidth="1"/>
    <col min="7" max="7" width="9.00390625" style="1" customWidth="1"/>
  </cols>
  <sheetData>
    <row r="1" spans="1:6" ht="45" customHeight="1">
      <c r="A1" s="55" t="s">
        <v>59</v>
      </c>
      <c r="B1" s="55"/>
      <c r="C1" s="55"/>
      <c r="D1" s="55"/>
      <c r="E1" s="55"/>
      <c r="F1" s="55"/>
    </row>
    <row r="2" spans="1:6" ht="9" customHeight="1">
      <c r="A2" s="21"/>
      <c r="B2" s="21"/>
      <c r="C2" s="21"/>
      <c r="D2" s="21"/>
      <c r="E2" s="21"/>
      <c r="F2" s="21"/>
    </row>
    <row r="3" spans="1:6" ht="18" customHeight="1">
      <c r="A3" s="21"/>
      <c r="B3" s="21"/>
      <c r="C3" s="22"/>
      <c r="D3" s="23" t="s">
        <v>8</v>
      </c>
      <c r="E3" s="23" t="s">
        <v>9</v>
      </c>
      <c r="F3" s="23" t="s">
        <v>10</v>
      </c>
    </row>
    <row r="4" spans="1:6" ht="18" customHeight="1">
      <c r="A4" s="21"/>
      <c r="B4" s="21"/>
      <c r="C4" s="23" t="s">
        <v>11</v>
      </c>
      <c r="D4" s="24">
        <f>SUM(D5:D7)</f>
        <v>306</v>
      </c>
      <c r="E4" s="25">
        <f>D4/F4</f>
        <v>0.5513513513513514</v>
      </c>
      <c r="F4" s="24">
        <v>555</v>
      </c>
    </row>
    <row r="5" spans="1:6" ht="18" customHeight="1">
      <c r="A5" s="21"/>
      <c r="B5" s="21"/>
      <c r="C5" s="23" t="s">
        <v>12</v>
      </c>
      <c r="D5" s="26">
        <v>119</v>
      </c>
      <c r="E5" s="27">
        <f>D5/F5</f>
        <v>0.74375</v>
      </c>
      <c r="F5" s="26">
        <v>160</v>
      </c>
    </row>
    <row r="6" spans="1:6" ht="18" customHeight="1">
      <c r="A6" s="21"/>
      <c r="B6" s="21"/>
      <c r="C6" s="23" t="s">
        <v>13</v>
      </c>
      <c r="D6" s="26">
        <f>'２学年'!H3</f>
        <v>126</v>
      </c>
      <c r="E6" s="27">
        <f>D6/F6</f>
        <v>0.6331658291457286</v>
      </c>
      <c r="F6" s="26">
        <v>199</v>
      </c>
    </row>
    <row r="7" spans="1:6" ht="18" customHeight="1">
      <c r="A7" s="21"/>
      <c r="B7" s="21"/>
      <c r="C7" s="23" t="s">
        <v>14</v>
      </c>
      <c r="D7" s="26">
        <f>'３学年 '!H3</f>
        <v>61</v>
      </c>
      <c r="E7" s="27">
        <f>D7/F7</f>
        <v>0.3112244897959184</v>
      </c>
      <c r="F7" s="26">
        <v>196</v>
      </c>
    </row>
    <row r="8" spans="1:6" ht="9" customHeight="1" thickBot="1">
      <c r="A8" s="21"/>
      <c r="B8" s="21"/>
      <c r="C8" s="21"/>
      <c r="D8" s="21"/>
      <c r="E8" s="21"/>
      <c r="F8" s="21"/>
    </row>
    <row r="9" spans="1:6" ht="16.5" customHeight="1" thickBot="1">
      <c r="A9" s="37" t="s">
        <v>0</v>
      </c>
      <c r="B9" s="38" t="s">
        <v>1</v>
      </c>
      <c r="C9" s="39" t="s">
        <v>36</v>
      </c>
      <c r="D9" s="40" t="s">
        <v>3</v>
      </c>
      <c r="E9" s="40" t="s">
        <v>4</v>
      </c>
      <c r="F9" s="41" t="s">
        <v>5</v>
      </c>
    </row>
    <row r="10" spans="1:8" ht="30" customHeight="1">
      <c r="A10" s="60" t="s">
        <v>17</v>
      </c>
      <c r="B10" s="62" t="s">
        <v>48</v>
      </c>
      <c r="C10" s="46">
        <f>SUM(１－１:３－５!C3)</f>
        <v>63</v>
      </c>
      <c r="D10" s="47">
        <f>SUM(１－１:３－５!D3)</f>
        <v>191</v>
      </c>
      <c r="E10" s="47">
        <f>SUM(１－１:３－５!E3)</f>
        <v>22</v>
      </c>
      <c r="F10" s="48">
        <f>SUM(１－１:３－５!F3)</f>
        <v>6</v>
      </c>
      <c r="G10" s="4">
        <v>304</v>
      </c>
      <c r="H10" s="19">
        <v>306</v>
      </c>
    </row>
    <row r="11" spans="1:8" ht="30" customHeight="1">
      <c r="A11" s="61"/>
      <c r="B11" s="63"/>
      <c r="C11" s="49">
        <f>C10/306</f>
        <v>0.20588235294117646</v>
      </c>
      <c r="D11" s="50">
        <f>D10/306</f>
        <v>0.6241830065359477</v>
      </c>
      <c r="E11" s="50">
        <f>E10/306</f>
        <v>0.0718954248366013</v>
      </c>
      <c r="F11" s="51">
        <f>F10/306</f>
        <v>0.0196078431372549</v>
      </c>
      <c r="G11" s="4"/>
      <c r="H11" s="19"/>
    </row>
    <row r="12" spans="1:7" ht="30" customHeight="1">
      <c r="A12" s="64" t="s">
        <v>19</v>
      </c>
      <c r="B12" s="58" t="s">
        <v>49</v>
      </c>
      <c r="C12" s="45">
        <f>SUM(１－１:３－５!C4)</f>
        <v>43</v>
      </c>
      <c r="D12" s="43">
        <f>SUM(１－１:３－５!D4)</f>
        <v>189</v>
      </c>
      <c r="E12" s="43">
        <f>SUM(１－１:３－５!E4)</f>
        <v>43</v>
      </c>
      <c r="F12" s="44">
        <f>SUM(１－１:３－５!F4)</f>
        <v>6</v>
      </c>
      <c r="G12" s="4">
        <f aca="true" t="shared" si="0" ref="G12:G28">SUM(C12:F12)</f>
        <v>281</v>
      </c>
    </row>
    <row r="13" spans="1:7" ht="30" customHeight="1">
      <c r="A13" s="61"/>
      <c r="B13" s="63"/>
      <c r="C13" s="49">
        <f>C12/306</f>
        <v>0.14052287581699346</v>
      </c>
      <c r="D13" s="50">
        <f>D12/306</f>
        <v>0.6176470588235294</v>
      </c>
      <c r="E13" s="50">
        <f>E12/306</f>
        <v>0.14052287581699346</v>
      </c>
      <c r="F13" s="51">
        <f>F12/306</f>
        <v>0.0196078431372549</v>
      </c>
      <c r="G13" s="4"/>
    </row>
    <row r="14" spans="1:7" ht="30" customHeight="1">
      <c r="A14" s="64" t="s">
        <v>21</v>
      </c>
      <c r="B14" s="58" t="s">
        <v>50</v>
      </c>
      <c r="C14" s="45">
        <f>SUM(１－１:３－５!C5)</f>
        <v>56</v>
      </c>
      <c r="D14" s="43">
        <f>SUM(１－１:３－５!D5)</f>
        <v>184</v>
      </c>
      <c r="E14" s="43">
        <f>SUM(１－１:３－５!E5)</f>
        <v>37</v>
      </c>
      <c r="F14" s="44">
        <f>SUM(１－１:３－５!F5)</f>
        <v>8</v>
      </c>
      <c r="G14" s="4">
        <f t="shared" si="0"/>
        <v>285</v>
      </c>
    </row>
    <row r="15" spans="1:7" ht="30" customHeight="1">
      <c r="A15" s="61"/>
      <c r="B15" s="63"/>
      <c r="C15" s="49">
        <f>C14/306</f>
        <v>0.1830065359477124</v>
      </c>
      <c r="D15" s="50">
        <f>D14/306</f>
        <v>0.6013071895424836</v>
      </c>
      <c r="E15" s="50">
        <f>E14/306</f>
        <v>0.12091503267973856</v>
      </c>
      <c r="F15" s="51">
        <f>F14/306</f>
        <v>0.026143790849673203</v>
      </c>
      <c r="G15" s="4"/>
    </row>
    <row r="16" spans="1:7" ht="33.75" customHeight="1">
      <c r="A16" s="64" t="s">
        <v>23</v>
      </c>
      <c r="B16" s="58" t="s">
        <v>51</v>
      </c>
      <c r="C16" s="45">
        <f>SUM(１－１:３－５!C6)</f>
        <v>96</v>
      </c>
      <c r="D16" s="43">
        <f>SUM(１－１:３－５!D6)</f>
        <v>152</v>
      </c>
      <c r="E16" s="43">
        <f>SUM(１－１:３－５!E6)</f>
        <v>33</v>
      </c>
      <c r="F16" s="44">
        <f>SUM(１－１:３－５!F6)</f>
        <v>3</v>
      </c>
      <c r="G16" s="4">
        <f t="shared" si="0"/>
        <v>284</v>
      </c>
    </row>
    <row r="17" spans="1:7" ht="33.75" customHeight="1">
      <c r="A17" s="61"/>
      <c r="B17" s="63"/>
      <c r="C17" s="49">
        <f>C16/306</f>
        <v>0.3137254901960784</v>
      </c>
      <c r="D17" s="50">
        <f>D16/306</f>
        <v>0.49673202614379086</v>
      </c>
      <c r="E17" s="50">
        <f>E16/306</f>
        <v>0.10784313725490197</v>
      </c>
      <c r="F17" s="51">
        <f>F16/306</f>
        <v>0.00980392156862745</v>
      </c>
      <c r="G17" s="4"/>
    </row>
    <row r="18" spans="1:7" ht="30" customHeight="1">
      <c r="A18" s="64" t="s">
        <v>25</v>
      </c>
      <c r="B18" s="58" t="s">
        <v>52</v>
      </c>
      <c r="C18" s="45">
        <f>SUM(１－１:３－５!C7)</f>
        <v>63</v>
      </c>
      <c r="D18" s="43">
        <f>SUM(１－１:３－５!D7)</f>
        <v>161</v>
      </c>
      <c r="E18" s="43">
        <f>SUM(１－１:３－５!E7)</f>
        <v>51</v>
      </c>
      <c r="F18" s="44">
        <f>SUM(１－１:３－５!F7)</f>
        <v>7</v>
      </c>
      <c r="G18" s="4">
        <f t="shared" si="0"/>
        <v>282</v>
      </c>
    </row>
    <row r="19" spans="1:7" ht="30" customHeight="1">
      <c r="A19" s="61"/>
      <c r="B19" s="63"/>
      <c r="C19" s="49">
        <f>C18/306</f>
        <v>0.20588235294117646</v>
      </c>
      <c r="D19" s="50">
        <f>D18/306</f>
        <v>0.5261437908496732</v>
      </c>
      <c r="E19" s="50">
        <f>E18/306</f>
        <v>0.16666666666666666</v>
      </c>
      <c r="F19" s="51">
        <f>F18/306</f>
        <v>0.02287581699346405</v>
      </c>
      <c r="G19" s="4"/>
    </row>
    <row r="20" spans="1:7" ht="30" customHeight="1">
      <c r="A20" s="64" t="s">
        <v>27</v>
      </c>
      <c r="B20" s="58" t="s">
        <v>57</v>
      </c>
      <c r="C20" s="45">
        <f>SUM(１－１:３－５!C8)</f>
        <v>50</v>
      </c>
      <c r="D20" s="43">
        <f>SUM(１－１:３－５!D8)</f>
        <v>168</v>
      </c>
      <c r="E20" s="43">
        <f>SUM(１－１:３－５!E8)</f>
        <v>63</v>
      </c>
      <c r="F20" s="44">
        <f>SUM(１－１:３－５!F8)</f>
        <v>4</v>
      </c>
      <c r="G20" s="4">
        <f t="shared" si="0"/>
        <v>285</v>
      </c>
    </row>
    <row r="21" spans="1:7" ht="30" customHeight="1">
      <c r="A21" s="61"/>
      <c r="B21" s="63"/>
      <c r="C21" s="49">
        <f>C20/306</f>
        <v>0.16339869281045752</v>
      </c>
      <c r="D21" s="50">
        <f>D20/306</f>
        <v>0.5490196078431373</v>
      </c>
      <c r="E21" s="50">
        <f>E20/306</f>
        <v>0.20588235294117646</v>
      </c>
      <c r="F21" s="51">
        <f>F20/306</f>
        <v>0.013071895424836602</v>
      </c>
      <c r="G21" s="4"/>
    </row>
    <row r="22" spans="1:7" ht="30" customHeight="1">
      <c r="A22" s="64" t="s">
        <v>29</v>
      </c>
      <c r="B22" s="58" t="s">
        <v>53</v>
      </c>
      <c r="C22" s="45">
        <f>SUM(１－１:３－５!C9)</f>
        <v>29</v>
      </c>
      <c r="D22" s="43">
        <f>SUM(１－１:３－５!D9)</f>
        <v>133</v>
      </c>
      <c r="E22" s="43">
        <f>SUM(１－１:３－５!E9)</f>
        <v>102</v>
      </c>
      <c r="F22" s="44">
        <f>SUM(１－１:３－５!F9)</f>
        <v>19</v>
      </c>
      <c r="G22" s="4">
        <f t="shared" si="0"/>
        <v>283</v>
      </c>
    </row>
    <row r="23" spans="1:7" ht="30" customHeight="1">
      <c r="A23" s="61"/>
      <c r="B23" s="63"/>
      <c r="C23" s="49">
        <f>C22/306</f>
        <v>0.09477124183006536</v>
      </c>
      <c r="D23" s="50">
        <f>D22/306</f>
        <v>0.434640522875817</v>
      </c>
      <c r="E23" s="50">
        <f>E22/306</f>
        <v>0.3333333333333333</v>
      </c>
      <c r="F23" s="51">
        <f>F22/306</f>
        <v>0.06209150326797386</v>
      </c>
      <c r="G23" s="4"/>
    </row>
    <row r="24" spans="1:7" ht="30" customHeight="1">
      <c r="A24" s="64" t="s">
        <v>31</v>
      </c>
      <c r="B24" s="58" t="s">
        <v>54</v>
      </c>
      <c r="C24" s="45">
        <f>SUM(１－１:３－５!C10)</f>
        <v>66</v>
      </c>
      <c r="D24" s="43">
        <f>SUM(１－１:３－５!D10)</f>
        <v>164</v>
      </c>
      <c r="E24" s="43">
        <f>SUM(１－１:３－５!E10)</f>
        <v>48</v>
      </c>
      <c r="F24" s="44">
        <f>SUM(１－１:３－５!F10)</f>
        <v>5</v>
      </c>
      <c r="G24" s="4">
        <f t="shared" si="0"/>
        <v>283</v>
      </c>
    </row>
    <row r="25" spans="1:7" ht="30" customHeight="1">
      <c r="A25" s="61"/>
      <c r="B25" s="63"/>
      <c r="C25" s="49">
        <f>C24/306</f>
        <v>0.21568627450980393</v>
      </c>
      <c r="D25" s="50">
        <f>D24/306</f>
        <v>0.5359477124183006</v>
      </c>
      <c r="E25" s="50">
        <f>E24/306</f>
        <v>0.1568627450980392</v>
      </c>
      <c r="F25" s="51">
        <f>F24/306</f>
        <v>0.016339869281045753</v>
      </c>
      <c r="G25" s="4"/>
    </row>
    <row r="26" spans="1:7" ht="30" customHeight="1">
      <c r="A26" s="64" t="s">
        <v>33</v>
      </c>
      <c r="B26" s="58" t="s">
        <v>55</v>
      </c>
      <c r="C26" s="45">
        <f>SUM(１－１:３－５!C11)</f>
        <v>30</v>
      </c>
      <c r="D26" s="43">
        <f>SUM(１－１:３－５!D11)</f>
        <v>168</v>
      </c>
      <c r="E26" s="43">
        <f>SUM(１－１:３－５!E11)</f>
        <v>75</v>
      </c>
      <c r="F26" s="44">
        <f>SUM(１－１:３－５!F11)</f>
        <v>10</v>
      </c>
      <c r="G26" s="4">
        <f t="shared" si="0"/>
        <v>283</v>
      </c>
    </row>
    <row r="27" spans="1:7" ht="30" customHeight="1">
      <c r="A27" s="61"/>
      <c r="B27" s="63"/>
      <c r="C27" s="49">
        <f>C26/306</f>
        <v>0.09803921568627451</v>
      </c>
      <c r="D27" s="50">
        <f>D26/306</f>
        <v>0.5490196078431373</v>
      </c>
      <c r="E27" s="50">
        <f>E26/306</f>
        <v>0.24509803921568626</v>
      </c>
      <c r="F27" s="51">
        <f>F26/306</f>
        <v>0.032679738562091505</v>
      </c>
      <c r="G27" s="4"/>
    </row>
    <row r="28" spans="1:7" ht="30" customHeight="1">
      <c r="A28" s="56" t="s">
        <v>35</v>
      </c>
      <c r="B28" s="58" t="s">
        <v>56</v>
      </c>
      <c r="C28" s="42">
        <f>SUM(１－１:３－５!C12)</f>
        <v>75</v>
      </c>
      <c r="D28" s="43">
        <f>SUM(１－１:３－５!D12)</f>
        <v>166</v>
      </c>
      <c r="E28" s="43">
        <f>SUM(１－１:３－５!E12)</f>
        <v>39</v>
      </c>
      <c r="F28" s="44">
        <f>SUM(１－１:３－５!F12)</f>
        <v>5</v>
      </c>
      <c r="G28" s="4">
        <f t="shared" si="0"/>
        <v>285</v>
      </c>
    </row>
    <row r="29" spans="1:7" ht="30" customHeight="1" thickBot="1">
      <c r="A29" s="57"/>
      <c r="B29" s="59"/>
      <c r="C29" s="52">
        <f>C28/306</f>
        <v>0.24509803921568626</v>
      </c>
      <c r="D29" s="53">
        <f>D28/306</f>
        <v>0.5424836601307189</v>
      </c>
      <c r="E29" s="53">
        <f>E28/306</f>
        <v>0.12745098039215685</v>
      </c>
      <c r="F29" s="54">
        <f>F28/306</f>
        <v>0.016339869281045753</v>
      </c>
      <c r="G29" s="4"/>
    </row>
  </sheetData>
  <mergeCells count="21">
    <mergeCell ref="A26:A27"/>
    <mergeCell ref="B26:B27"/>
    <mergeCell ref="A22:A23"/>
    <mergeCell ref="B22:B23"/>
    <mergeCell ref="A24:A25"/>
    <mergeCell ref="B24:B25"/>
    <mergeCell ref="B16:B17"/>
    <mergeCell ref="A18:A19"/>
    <mergeCell ref="B18:B19"/>
    <mergeCell ref="A20:A21"/>
    <mergeCell ref="B20:B21"/>
    <mergeCell ref="A1:F1"/>
    <mergeCell ref="A28:A29"/>
    <mergeCell ref="B28:B29"/>
    <mergeCell ref="A10:A11"/>
    <mergeCell ref="B10:B11"/>
    <mergeCell ref="A12:A13"/>
    <mergeCell ref="B12:B13"/>
    <mergeCell ref="A14:A15"/>
    <mergeCell ref="B14:B15"/>
    <mergeCell ref="A16:A17"/>
  </mergeCells>
  <printOptions/>
  <pageMargins left="0.75" right="0.75" top="0.69" bottom="0.61" header="0.512" footer="0.4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10" sqref="K10"/>
    </sheetView>
  </sheetViews>
  <sheetFormatPr defaultColWidth="9.00390625" defaultRowHeight="13.5"/>
  <sheetData/>
  <printOptions/>
  <pageMargins left="0.75" right="0.75" top="1" bottom="1" header="0.512" footer="0.512"/>
  <pageSetup horizontalDpi="600" verticalDpi="600" orientation="portrait" paperSize="9"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H4" sqref="H4"/>
    </sheetView>
  </sheetViews>
  <sheetFormatPr defaultColWidth="9.00390625" defaultRowHeight="13.5"/>
  <cols>
    <col min="1" max="1" width="3.25390625" style="7" customWidth="1"/>
    <col min="2" max="2" width="32.75390625" style="0" customWidth="1"/>
    <col min="3" max="6" width="12.625" style="0" customWidth="1"/>
    <col min="7" max="7" width="9.00390625" style="1" customWidth="1"/>
  </cols>
  <sheetData>
    <row r="1" spans="1:6" ht="45" customHeight="1" thickBot="1">
      <c r="A1" s="65" t="s">
        <v>37</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f>SUM(１－１:１－４!C3)</f>
        <v>30</v>
      </c>
      <c r="D3" s="3">
        <f>SUM(１－１:１－４!D3)</f>
        <v>72</v>
      </c>
      <c r="E3" s="3">
        <f>SUM(１－１:１－４!E3)</f>
        <v>6</v>
      </c>
      <c r="F3" s="8">
        <f>SUM(１－１:１－４!F3)</f>
        <v>3</v>
      </c>
      <c r="G3" s="4">
        <f aca="true" t="shared" si="0" ref="G3:G12">SUM(C3:F3)</f>
        <v>111</v>
      </c>
      <c r="H3" s="19">
        <v>119</v>
      </c>
    </row>
    <row r="4" spans="1:7" ht="63.75" customHeight="1">
      <c r="A4" s="12">
        <v>2</v>
      </c>
      <c r="B4" s="14" t="s">
        <v>7</v>
      </c>
      <c r="C4" s="2">
        <f>SUM(１－１:１－４!C4)</f>
        <v>21</v>
      </c>
      <c r="D4" s="3">
        <f>SUM(１－１:１－４!D4)</f>
        <v>68</v>
      </c>
      <c r="E4" s="3">
        <f>SUM(１－１:１－４!E4)</f>
        <v>19</v>
      </c>
      <c r="F4" s="8">
        <f>SUM(１－１:１－４!F4)</f>
        <v>3</v>
      </c>
      <c r="G4" s="4">
        <f t="shared" si="0"/>
        <v>111</v>
      </c>
    </row>
    <row r="5" spans="1:7" ht="63.75" customHeight="1">
      <c r="A5" s="12">
        <v>3</v>
      </c>
      <c r="B5" s="14" t="s">
        <v>41</v>
      </c>
      <c r="C5" s="2">
        <f>SUM(１－１:１－４!C5)</f>
        <v>22</v>
      </c>
      <c r="D5" s="3">
        <f>SUM(１－１:１－４!D5)</f>
        <v>72</v>
      </c>
      <c r="E5" s="3">
        <f>SUM(１－１:１－４!E5)</f>
        <v>14</v>
      </c>
      <c r="F5" s="8">
        <f>SUM(１－１:１－４!F5)</f>
        <v>3</v>
      </c>
      <c r="G5" s="4">
        <f t="shared" si="0"/>
        <v>111</v>
      </c>
    </row>
    <row r="6" spans="1:7" ht="63.75" customHeight="1">
      <c r="A6" s="12">
        <v>4</v>
      </c>
      <c r="B6" s="14" t="s">
        <v>42</v>
      </c>
      <c r="C6" s="2">
        <f>SUM(１－１:１－４!C6)</f>
        <v>47</v>
      </c>
      <c r="D6" s="3">
        <f>SUM(１－１:１－４!D6)</f>
        <v>53</v>
      </c>
      <c r="E6" s="3">
        <f>SUM(１－１:１－４!E6)</f>
        <v>9</v>
      </c>
      <c r="F6" s="8">
        <f>SUM(１－１:１－４!F6)</f>
        <v>2</v>
      </c>
      <c r="G6" s="4">
        <f t="shared" si="0"/>
        <v>111</v>
      </c>
    </row>
    <row r="7" spans="1:7" ht="63.75" customHeight="1">
      <c r="A7" s="12">
        <v>5</v>
      </c>
      <c r="B7" s="14" t="s">
        <v>43</v>
      </c>
      <c r="C7" s="2">
        <f>SUM(１－１:１－４!C7)</f>
        <v>31</v>
      </c>
      <c r="D7" s="3">
        <f>SUM(１－１:１－４!D7)</f>
        <v>60</v>
      </c>
      <c r="E7" s="3">
        <f>SUM(１－１:１－４!E7)</f>
        <v>15</v>
      </c>
      <c r="F7" s="8">
        <f>SUM(１－１:１－４!F7)</f>
        <v>4</v>
      </c>
      <c r="G7" s="4">
        <f t="shared" si="0"/>
        <v>110</v>
      </c>
    </row>
    <row r="8" spans="1:7" ht="63.75" customHeight="1">
      <c r="A8" s="12">
        <v>6</v>
      </c>
      <c r="B8" s="14" t="s">
        <v>58</v>
      </c>
      <c r="C8" s="2">
        <f>SUM(１－１:１－４!C8)</f>
        <v>21</v>
      </c>
      <c r="D8" s="3">
        <f>SUM(１－１:１－４!D8)</f>
        <v>62</v>
      </c>
      <c r="E8" s="3">
        <f>SUM(１－１:１－４!E8)</f>
        <v>26</v>
      </c>
      <c r="F8" s="8">
        <f>SUM(１－１:１－４!F8)</f>
        <v>2</v>
      </c>
      <c r="G8" s="4">
        <f t="shared" si="0"/>
        <v>111</v>
      </c>
    </row>
    <row r="9" spans="1:7" ht="63.75" customHeight="1">
      <c r="A9" s="12">
        <v>7</v>
      </c>
      <c r="B9" s="14" t="s">
        <v>44</v>
      </c>
      <c r="C9" s="2">
        <f>SUM(１－１:１－４!C9)</f>
        <v>15</v>
      </c>
      <c r="D9" s="3">
        <f>SUM(１－１:１－４!D9)</f>
        <v>43</v>
      </c>
      <c r="E9" s="3">
        <f>SUM(１－１:１－４!E9)</f>
        <v>44</v>
      </c>
      <c r="F9" s="8">
        <f>SUM(１－１:１－４!F9)</f>
        <v>8</v>
      </c>
      <c r="G9" s="4">
        <f t="shared" si="0"/>
        <v>110</v>
      </c>
    </row>
    <row r="10" spans="1:7" ht="63.75" customHeight="1">
      <c r="A10" s="12">
        <v>8</v>
      </c>
      <c r="B10" s="14" t="s">
        <v>45</v>
      </c>
      <c r="C10" s="2">
        <f>SUM(１－１:１－４!C10)</f>
        <v>27</v>
      </c>
      <c r="D10" s="3">
        <f>SUM(１－１:１－４!D10)</f>
        <v>60</v>
      </c>
      <c r="E10" s="3">
        <f>SUM(１－１:１－４!E10)</f>
        <v>21</v>
      </c>
      <c r="F10" s="8">
        <f>SUM(１－１:１－４!F10)</f>
        <v>3</v>
      </c>
      <c r="G10" s="4">
        <f t="shared" si="0"/>
        <v>111</v>
      </c>
    </row>
    <row r="11" spans="1:7" ht="63.75" customHeight="1" thickBot="1">
      <c r="A11" s="12">
        <v>9</v>
      </c>
      <c r="B11" s="18" t="s">
        <v>46</v>
      </c>
      <c r="C11" s="2">
        <f>SUM(１－１:１－４!C11)</f>
        <v>16</v>
      </c>
      <c r="D11" s="3">
        <f>SUM(１－１:１－４!D11)</f>
        <v>62</v>
      </c>
      <c r="E11" s="3">
        <f>SUM(１－１:１－４!E11)</f>
        <v>28</v>
      </c>
      <c r="F11" s="8">
        <f>SUM(１－１:１－４!F11)</f>
        <v>5</v>
      </c>
      <c r="G11" s="4">
        <f t="shared" si="0"/>
        <v>111</v>
      </c>
    </row>
    <row r="12" spans="1:7" ht="63.75" customHeight="1" thickBot="1">
      <c r="A12" s="13">
        <v>10</v>
      </c>
      <c r="B12" s="18" t="s">
        <v>47</v>
      </c>
      <c r="C12" s="5">
        <f>SUM(１－１:１－４!C12)</f>
        <v>30</v>
      </c>
      <c r="D12" s="6">
        <f>SUM(１－１:１－４!D12)</f>
        <v>61</v>
      </c>
      <c r="E12" s="6">
        <f>SUM(１－１:１－４!E12)</f>
        <v>17</v>
      </c>
      <c r="F12" s="9">
        <f>SUM(１－１:１－４!F12)</f>
        <v>3</v>
      </c>
      <c r="G12" s="4">
        <f t="shared" si="0"/>
        <v>111</v>
      </c>
    </row>
  </sheetData>
  <mergeCells count="1">
    <mergeCell ref="A1:F1"/>
  </mergeCells>
  <printOptions/>
  <pageMargins left="0.75" right="0.75" top="0.69" bottom="0.61" header="0.512" footer="0.4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H4" sqref="H4"/>
    </sheetView>
  </sheetViews>
  <sheetFormatPr defaultColWidth="9.00390625" defaultRowHeight="13.5"/>
  <cols>
    <col min="1" max="1" width="3.25390625" style="7" customWidth="1"/>
    <col min="2" max="2" width="32.625" style="0" customWidth="1"/>
    <col min="3" max="6" width="12.625" style="0" customWidth="1"/>
    <col min="7" max="7" width="9.00390625" style="1" customWidth="1"/>
  </cols>
  <sheetData>
    <row r="1" spans="1:6" ht="45" customHeight="1" thickBot="1">
      <c r="A1" s="65" t="s">
        <v>38</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f>SUM(２－１:２－５!C3)</f>
        <v>21</v>
      </c>
      <c r="D3" s="3">
        <f>SUM(２－１:２－５!D3)</f>
        <v>76</v>
      </c>
      <c r="E3" s="3">
        <f>SUM(２－１:２－５!E3)</f>
        <v>7</v>
      </c>
      <c r="F3" s="8">
        <f>SUM(２－１:２－５!F3)</f>
        <v>3</v>
      </c>
      <c r="G3" s="4">
        <f aca="true" t="shared" si="0" ref="G3:G12">SUM(C3:F3)</f>
        <v>107</v>
      </c>
      <c r="H3" s="19">
        <v>126</v>
      </c>
    </row>
    <row r="4" spans="1:7" ht="63.75" customHeight="1">
      <c r="A4" s="12">
        <v>2</v>
      </c>
      <c r="B4" s="14" t="s">
        <v>7</v>
      </c>
      <c r="C4" s="2">
        <f>SUM(２－１:２－５!C4)</f>
        <v>12</v>
      </c>
      <c r="D4" s="3">
        <f>SUM(２－１:２－５!D4)</f>
        <v>76</v>
      </c>
      <c r="E4" s="3">
        <f>SUM(２－１:２－５!E4)</f>
        <v>14</v>
      </c>
      <c r="F4" s="8">
        <f>SUM(２－１:２－５!F4)</f>
        <v>3</v>
      </c>
      <c r="G4" s="4">
        <f t="shared" si="0"/>
        <v>105</v>
      </c>
    </row>
    <row r="5" spans="1:7" ht="63.75" customHeight="1">
      <c r="A5" s="12">
        <v>3</v>
      </c>
      <c r="B5" s="14" t="s">
        <v>41</v>
      </c>
      <c r="C5" s="2">
        <f>SUM(２－１:２－５!C5)</f>
        <v>25</v>
      </c>
      <c r="D5" s="3">
        <f>SUM(２－１:２－５!D5)</f>
        <v>67</v>
      </c>
      <c r="E5" s="3">
        <f>SUM(２－１:２－５!E5)</f>
        <v>13</v>
      </c>
      <c r="F5" s="8">
        <f>SUM(２－１:２－５!F5)</f>
        <v>4</v>
      </c>
      <c r="G5" s="4">
        <f t="shared" si="0"/>
        <v>109</v>
      </c>
    </row>
    <row r="6" spans="1:7" ht="63.75" customHeight="1">
      <c r="A6" s="12">
        <v>4</v>
      </c>
      <c r="B6" s="14" t="s">
        <v>42</v>
      </c>
      <c r="C6" s="2">
        <f>SUM(２－１:２－５!C6)</f>
        <v>32</v>
      </c>
      <c r="D6" s="3">
        <f>SUM(２－１:２－５!D6)</f>
        <v>64</v>
      </c>
      <c r="E6" s="3">
        <f>SUM(２－１:２－５!E6)</f>
        <v>11</v>
      </c>
      <c r="F6" s="8">
        <f>SUM(２－１:２－５!F6)</f>
        <v>1</v>
      </c>
      <c r="G6" s="4">
        <f t="shared" si="0"/>
        <v>108</v>
      </c>
    </row>
    <row r="7" spans="1:7" ht="63.75" customHeight="1">
      <c r="A7" s="12">
        <v>5</v>
      </c>
      <c r="B7" s="14" t="s">
        <v>43</v>
      </c>
      <c r="C7" s="2">
        <f>SUM(２－１:２－５!C7)</f>
        <v>19</v>
      </c>
      <c r="D7" s="3">
        <f>SUM(２－１:２－５!D7)</f>
        <v>65</v>
      </c>
      <c r="E7" s="3">
        <f>SUM(２－１:２－５!E7)</f>
        <v>21</v>
      </c>
      <c r="F7" s="8">
        <f>SUM(２－１:２－５!F7)</f>
        <v>2</v>
      </c>
      <c r="G7" s="4">
        <f t="shared" si="0"/>
        <v>107</v>
      </c>
    </row>
    <row r="8" spans="1:7" ht="63.75" customHeight="1">
      <c r="A8" s="12">
        <v>6</v>
      </c>
      <c r="B8" s="14" t="s">
        <v>58</v>
      </c>
      <c r="C8" s="2">
        <f>SUM(２－１:２－５!C8)</f>
        <v>17</v>
      </c>
      <c r="D8" s="3">
        <f>SUM(２－１:２－５!D8)</f>
        <v>66</v>
      </c>
      <c r="E8" s="3">
        <f>SUM(２－１:２－５!E8)</f>
        <v>25</v>
      </c>
      <c r="F8" s="8">
        <f>SUM(２－１:２－５!F8)</f>
        <v>0</v>
      </c>
      <c r="G8" s="4">
        <f t="shared" si="0"/>
        <v>108</v>
      </c>
    </row>
    <row r="9" spans="1:7" ht="63.75" customHeight="1">
      <c r="A9" s="12">
        <v>7</v>
      </c>
      <c r="B9" s="14" t="s">
        <v>44</v>
      </c>
      <c r="C9" s="2">
        <f>SUM(２－１:２－５!C9)</f>
        <v>12</v>
      </c>
      <c r="D9" s="3">
        <f>SUM(２－１:２－５!D9)</f>
        <v>52</v>
      </c>
      <c r="E9" s="3">
        <f>SUM(２－１:２－５!E9)</f>
        <v>37</v>
      </c>
      <c r="F9" s="8">
        <f>SUM(２－１:２－５!F9)</f>
        <v>7</v>
      </c>
      <c r="G9" s="4">
        <f t="shared" si="0"/>
        <v>108</v>
      </c>
    </row>
    <row r="10" spans="1:7" ht="63.75" customHeight="1">
      <c r="A10" s="12">
        <v>8</v>
      </c>
      <c r="B10" s="14" t="s">
        <v>45</v>
      </c>
      <c r="C10" s="2">
        <f>SUM(２－１:２－５!C10)</f>
        <v>26</v>
      </c>
      <c r="D10" s="3">
        <f>SUM(２－１:２－５!D10)</f>
        <v>60</v>
      </c>
      <c r="E10" s="3">
        <f>SUM(２－１:２－５!E10)</f>
        <v>19</v>
      </c>
      <c r="F10" s="8">
        <f>SUM(２－１:２－５!F10)</f>
        <v>2</v>
      </c>
      <c r="G10" s="4">
        <f t="shared" si="0"/>
        <v>107</v>
      </c>
    </row>
    <row r="11" spans="1:7" ht="63.75" customHeight="1" thickBot="1">
      <c r="A11" s="12">
        <v>9</v>
      </c>
      <c r="B11" s="18" t="s">
        <v>46</v>
      </c>
      <c r="C11" s="2">
        <f>SUM(２－１:２－５!C11)</f>
        <v>7</v>
      </c>
      <c r="D11" s="3">
        <f>SUM(２－１:２－５!D11)</f>
        <v>64</v>
      </c>
      <c r="E11" s="3">
        <f>SUM(２－１:２－５!E11)</f>
        <v>32</v>
      </c>
      <c r="F11" s="8">
        <f>SUM(２－１:２－５!F11)</f>
        <v>4</v>
      </c>
      <c r="G11" s="4">
        <f t="shared" si="0"/>
        <v>107</v>
      </c>
    </row>
    <row r="12" spans="1:7" ht="63.75" customHeight="1" thickBot="1">
      <c r="A12" s="13">
        <v>10</v>
      </c>
      <c r="B12" s="18" t="s">
        <v>47</v>
      </c>
      <c r="C12" s="5">
        <f>SUM(２－１:２－５!C12)</f>
        <v>29</v>
      </c>
      <c r="D12" s="6">
        <f>SUM(２－１:２－５!D12)</f>
        <v>63</v>
      </c>
      <c r="E12" s="6">
        <f>SUM(２－１:２－５!E12)</f>
        <v>16</v>
      </c>
      <c r="F12" s="9">
        <f>SUM(２－１:２－５!F12)</f>
        <v>0</v>
      </c>
      <c r="G12" s="4">
        <f t="shared" si="0"/>
        <v>108</v>
      </c>
    </row>
  </sheetData>
  <mergeCells count="1">
    <mergeCell ref="A1:F1"/>
  </mergeCells>
  <printOptions/>
  <pageMargins left="0.75" right="0.75" top="0.69" bottom="0.61" header="0.512" footer="0.4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2"/>
  <sheetViews>
    <sheetView workbookViewId="0" topLeftCell="A1">
      <selection activeCell="H4" sqref="H4"/>
    </sheetView>
  </sheetViews>
  <sheetFormatPr defaultColWidth="9.00390625" defaultRowHeight="13.5"/>
  <cols>
    <col min="1" max="1" width="3.25390625" style="7" customWidth="1"/>
    <col min="2" max="2" width="32.75390625" style="0" customWidth="1"/>
    <col min="3" max="6" width="12.625" style="0" customWidth="1"/>
    <col min="7" max="7" width="9.00390625" style="1" customWidth="1"/>
  </cols>
  <sheetData>
    <row r="1" spans="1:6" ht="45" customHeight="1" thickBot="1">
      <c r="A1" s="65" t="s">
        <v>39</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f>SUM(３－１:３－５!C3)</f>
        <v>12</v>
      </c>
      <c r="D3" s="3">
        <f>SUM(３－１:３－５!D3)</f>
        <v>43</v>
      </c>
      <c r="E3" s="3">
        <f>SUM(３－１:３－５!E3)</f>
        <v>9</v>
      </c>
      <c r="F3" s="8">
        <f>SUM(３－１:３－５!F3)</f>
        <v>0</v>
      </c>
      <c r="G3" s="4">
        <f aca="true" t="shared" si="0" ref="G3:G12">SUM(C3:F3)</f>
        <v>64</v>
      </c>
      <c r="H3" s="19">
        <v>61</v>
      </c>
    </row>
    <row r="4" spans="1:7" ht="63.75" customHeight="1">
      <c r="A4" s="12">
        <v>2</v>
      </c>
      <c r="B4" s="14" t="s">
        <v>7</v>
      </c>
      <c r="C4" s="2">
        <f>SUM(３－１:３－５!C4)</f>
        <v>10</v>
      </c>
      <c r="D4" s="3">
        <f>SUM(３－１:３－５!D4)</f>
        <v>45</v>
      </c>
      <c r="E4" s="3">
        <f>SUM(３－１:３－５!E4)</f>
        <v>10</v>
      </c>
      <c r="F4" s="8">
        <f>SUM(３－１:３－５!F4)</f>
        <v>0</v>
      </c>
      <c r="G4" s="4">
        <f t="shared" si="0"/>
        <v>65</v>
      </c>
    </row>
    <row r="5" spans="1:7" ht="63.75" customHeight="1">
      <c r="A5" s="12">
        <v>3</v>
      </c>
      <c r="B5" s="14" t="s">
        <v>41</v>
      </c>
      <c r="C5" s="2">
        <f>SUM(３－１:３－５!C5)</f>
        <v>9</v>
      </c>
      <c r="D5" s="3">
        <f>SUM(３－１:３－５!D5)</f>
        <v>45</v>
      </c>
      <c r="E5" s="3">
        <f>SUM(３－１:３－５!E5)</f>
        <v>10</v>
      </c>
      <c r="F5" s="8">
        <f>SUM(３－１:３－５!F5)</f>
        <v>1</v>
      </c>
      <c r="G5" s="4">
        <f t="shared" si="0"/>
        <v>65</v>
      </c>
    </row>
    <row r="6" spans="1:7" ht="63.75" customHeight="1">
      <c r="A6" s="12">
        <v>4</v>
      </c>
      <c r="B6" s="14" t="s">
        <v>42</v>
      </c>
      <c r="C6" s="2">
        <f>SUM(３－１:３－５!C6)</f>
        <v>17</v>
      </c>
      <c r="D6" s="3">
        <f>SUM(３－１:３－５!D6)</f>
        <v>35</v>
      </c>
      <c r="E6" s="3">
        <f>SUM(３－１:３－５!E6)</f>
        <v>13</v>
      </c>
      <c r="F6" s="8">
        <f>SUM(３－１:３－５!F6)</f>
        <v>0</v>
      </c>
      <c r="G6" s="4">
        <f t="shared" si="0"/>
        <v>65</v>
      </c>
    </row>
    <row r="7" spans="1:7" ht="63.75" customHeight="1">
      <c r="A7" s="12">
        <v>5</v>
      </c>
      <c r="B7" s="14" t="s">
        <v>43</v>
      </c>
      <c r="C7" s="2">
        <f>SUM(３－１:３－５!C7)</f>
        <v>13</v>
      </c>
      <c r="D7" s="3">
        <f>SUM(３－１:３－５!D7)</f>
        <v>36</v>
      </c>
      <c r="E7" s="3">
        <f>SUM(３－１:３－５!E7)</f>
        <v>15</v>
      </c>
      <c r="F7" s="8">
        <f>SUM(３－１:３－５!F7)</f>
        <v>1</v>
      </c>
      <c r="G7" s="4">
        <f t="shared" si="0"/>
        <v>65</v>
      </c>
    </row>
    <row r="8" spans="1:7" ht="63.75" customHeight="1">
      <c r="A8" s="12">
        <v>6</v>
      </c>
      <c r="B8" s="14" t="s">
        <v>58</v>
      </c>
      <c r="C8" s="2">
        <f>SUM(３－１:３－５!C8)</f>
        <v>12</v>
      </c>
      <c r="D8" s="3">
        <f>SUM(３－１:３－５!D8)</f>
        <v>40</v>
      </c>
      <c r="E8" s="3">
        <f>SUM(３－１:３－５!E8)</f>
        <v>12</v>
      </c>
      <c r="F8" s="8">
        <f>SUM(３－１:３－５!F8)</f>
        <v>2</v>
      </c>
      <c r="G8" s="4">
        <f t="shared" si="0"/>
        <v>66</v>
      </c>
    </row>
    <row r="9" spans="1:7" ht="63.75" customHeight="1">
      <c r="A9" s="12">
        <v>7</v>
      </c>
      <c r="B9" s="14" t="s">
        <v>44</v>
      </c>
      <c r="C9" s="2">
        <f>SUM(３－１:３－５!C9)</f>
        <v>2</v>
      </c>
      <c r="D9" s="3">
        <f>SUM(３－１:３－５!D9)</f>
        <v>38</v>
      </c>
      <c r="E9" s="3">
        <f>SUM(３－１:３－５!E9)</f>
        <v>21</v>
      </c>
      <c r="F9" s="8">
        <f>SUM(３－１:３－５!F9)</f>
        <v>4</v>
      </c>
      <c r="G9" s="4">
        <f t="shared" si="0"/>
        <v>65</v>
      </c>
    </row>
    <row r="10" spans="1:7" ht="63.75" customHeight="1">
      <c r="A10" s="12">
        <v>8</v>
      </c>
      <c r="B10" s="14" t="s">
        <v>45</v>
      </c>
      <c r="C10" s="2">
        <f>SUM(３－１:３－５!C10)</f>
        <v>13</v>
      </c>
      <c r="D10" s="3">
        <f>SUM(３－１:３－５!D10)</f>
        <v>44</v>
      </c>
      <c r="E10" s="3">
        <f>SUM(３－１:３－５!E10)</f>
        <v>8</v>
      </c>
      <c r="F10" s="8">
        <f>SUM(３－１:３－５!F10)</f>
        <v>0</v>
      </c>
      <c r="G10" s="4">
        <f t="shared" si="0"/>
        <v>65</v>
      </c>
    </row>
    <row r="11" spans="1:7" ht="63.75" customHeight="1" thickBot="1">
      <c r="A11" s="12">
        <v>9</v>
      </c>
      <c r="B11" s="18" t="s">
        <v>46</v>
      </c>
      <c r="C11" s="2">
        <f>SUM(３－１:３－５!C11)</f>
        <v>7</v>
      </c>
      <c r="D11" s="3">
        <f>SUM(３－１:３－５!D11)</f>
        <v>42</v>
      </c>
      <c r="E11" s="3">
        <f>SUM(３－１:３－５!E11)</f>
        <v>15</v>
      </c>
      <c r="F11" s="8">
        <f>SUM(３－１:３－５!F11)</f>
        <v>1</v>
      </c>
      <c r="G11" s="4">
        <f t="shared" si="0"/>
        <v>65</v>
      </c>
    </row>
    <row r="12" spans="1:7" ht="63.75" customHeight="1" thickBot="1">
      <c r="A12" s="13">
        <v>10</v>
      </c>
      <c r="B12" s="18" t="s">
        <v>47</v>
      </c>
      <c r="C12" s="5">
        <f>SUM(３－１:３－５!C12)</f>
        <v>16</v>
      </c>
      <c r="D12" s="6">
        <f>SUM(３－１:３－５!D12)</f>
        <v>42</v>
      </c>
      <c r="E12" s="6">
        <f>SUM(３－１:３－５!E12)</f>
        <v>6</v>
      </c>
      <c r="F12" s="9">
        <f>SUM(３－１:３－５!F12)</f>
        <v>2</v>
      </c>
      <c r="G12" s="4">
        <f t="shared" si="0"/>
        <v>66</v>
      </c>
    </row>
  </sheetData>
  <mergeCells count="1">
    <mergeCell ref="A1:F1"/>
  </mergeCells>
  <printOptions/>
  <pageMargins left="0.75" right="0.75" top="0.69" bottom="0.61" header="0.512" footer="0.4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8</v>
      </c>
      <c r="D3" s="3">
        <v>18</v>
      </c>
      <c r="E3" s="3">
        <v>0</v>
      </c>
      <c r="F3" s="8">
        <v>0</v>
      </c>
      <c r="G3" s="4">
        <f aca="true" t="shared" si="0" ref="G3:G12">SUM(C3:F3)</f>
        <v>26</v>
      </c>
      <c r="H3" s="20">
        <f>MAX(G3:G12)</f>
        <v>26</v>
      </c>
    </row>
    <row r="4" spans="1:7" ht="63.75" customHeight="1">
      <c r="A4" s="12">
        <v>2</v>
      </c>
      <c r="B4" s="14" t="s">
        <v>7</v>
      </c>
      <c r="C4" s="2">
        <v>6</v>
      </c>
      <c r="D4" s="3">
        <v>14</v>
      </c>
      <c r="E4" s="3">
        <v>5</v>
      </c>
      <c r="F4" s="8">
        <v>1</v>
      </c>
      <c r="G4" s="4">
        <f t="shared" si="0"/>
        <v>26</v>
      </c>
    </row>
    <row r="5" spans="1:7" ht="63.75" customHeight="1">
      <c r="A5" s="12">
        <v>3</v>
      </c>
      <c r="B5" s="14" t="s">
        <v>41</v>
      </c>
      <c r="C5" s="2">
        <v>6</v>
      </c>
      <c r="D5" s="3">
        <v>15</v>
      </c>
      <c r="E5" s="3">
        <v>4</v>
      </c>
      <c r="F5" s="8">
        <v>1</v>
      </c>
      <c r="G5" s="4">
        <f t="shared" si="0"/>
        <v>26</v>
      </c>
    </row>
    <row r="6" spans="1:7" ht="63.75" customHeight="1">
      <c r="A6" s="12">
        <v>4</v>
      </c>
      <c r="B6" s="14" t="s">
        <v>42</v>
      </c>
      <c r="C6" s="2">
        <v>11</v>
      </c>
      <c r="D6" s="3">
        <v>14</v>
      </c>
      <c r="E6" s="3">
        <v>1</v>
      </c>
      <c r="F6" s="8">
        <v>0</v>
      </c>
      <c r="G6" s="4">
        <f t="shared" si="0"/>
        <v>26</v>
      </c>
    </row>
    <row r="7" spans="1:7" ht="63.75" customHeight="1">
      <c r="A7" s="12">
        <v>5</v>
      </c>
      <c r="B7" s="14" t="s">
        <v>43</v>
      </c>
      <c r="C7" s="2">
        <v>7</v>
      </c>
      <c r="D7" s="3">
        <v>15</v>
      </c>
      <c r="E7" s="3">
        <v>3</v>
      </c>
      <c r="F7" s="8">
        <v>1</v>
      </c>
      <c r="G7" s="4">
        <f t="shared" si="0"/>
        <v>26</v>
      </c>
    </row>
    <row r="8" spans="1:7" ht="63.75" customHeight="1">
      <c r="A8" s="12">
        <v>6</v>
      </c>
      <c r="B8" s="14" t="s">
        <v>58</v>
      </c>
      <c r="C8" s="2">
        <v>4</v>
      </c>
      <c r="D8" s="3">
        <v>15</v>
      </c>
      <c r="E8" s="3">
        <v>6</v>
      </c>
      <c r="F8" s="8">
        <v>1</v>
      </c>
      <c r="G8" s="4">
        <f t="shared" si="0"/>
        <v>26</v>
      </c>
    </row>
    <row r="9" spans="1:7" ht="63.75" customHeight="1">
      <c r="A9" s="12">
        <v>7</v>
      </c>
      <c r="B9" s="14" t="s">
        <v>44</v>
      </c>
      <c r="C9" s="2">
        <v>3</v>
      </c>
      <c r="D9" s="3">
        <v>7</v>
      </c>
      <c r="E9" s="3">
        <v>12</v>
      </c>
      <c r="F9" s="8">
        <v>4</v>
      </c>
      <c r="G9" s="4">
        <f t="shared" si="0"/>
        <v>26</v>
      </c>
    </row>
    <row r="10" spans="1:7" ht="63.75" customHeight="1">
      <c r="A10" s="12">
        <v>8</v>
      </c>
      <c r="B10" s="14" t="s">
        <v>45</v>
      </c>
      <c r="C10" s="2">
        <v>3</v>
      </c>
      <c r="D10" s="3">
        <v>17</v>
      </c>
      <c r="E10" s="3">
        <v>6</v>
      </c>
      <c r="F10" s="8">
        <v>0</v>
      </c>
      <c r="G10" s="4">
        <f t="shared" si="0"/>
        <v>26</v>
      </c>
    </row>
    <row r="11" spans="1:7" ht="63.75" customHeight="1" thickBot="1">
      <c r="A11" s="12">
        <v>9</v>
      </c>
      <c r="B11" s="18" t="s">
        <v>46</v>
      </c>
      <c r="C11" s="2">
        <v>3</v>
      </c>
      <c r="D11" s="3">
        <v>15</v>
      </c>
      <c r="E11" s="3">
        <v>6</v>
      </c>
      <c r="F11" s="8">
        <v>2</v>
      </c>
      <c r="G11" s="4">
        <f t="shared" si="0"/>
        <v>26</v>
      </c>
    </row>
    <row r="12" spans="1:7" ht="63.75" customHeight="1" thickBot="1">
      <c r="A12" s="13">
        <v>10</v>
      </c>
      <c r="B12" s="18" t="s">
        <v>47</v>
      </c>
      <c r="C12" s="5">
        <v>7</v>
      </c>
      <c r="D12" s="6">
        <v>15</v>
      </c>
      <c r="E12" s="6">
        <v>4</v>
      </c>
      <c r="F12" s="9">
        <v>0</v>
      </c>
      <c r="G12" s="4">
        <f t="shared" si="0"/>
        <v>26</v>
      </c>
    </row>
  </sheetData>
  <mergeCells count="1">
    <mergeCell ref="A1:F1"/>
  </mergeCells>
  <printOptions/>
  <pageMargins left="0.75" right="0.75" top="0.69" bottom="0.61" header="0.512" footer="0.4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H8" sqref="H8"/>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6</v>
      </c>
      <c r="D3" s="3">
        <v>18</v>
      </c>
      <c r="E3" s="3">
        <v>1</v>
      </c>
      <c r="F3" s="8">
        <v>0</v>
      </c>
      <c r="G3" s="4">
        <f aca="true" t="shared" si="0" ref="G3:G12">SUM(C3:F3)</f>
        <v>25</v>
      </c>
      <c r="H3" s="20">
        <f>MAX(G3:G12)</f>
        <v>25</v>
      </c>
    </row>
    <row r="4" spans="1:7" ht="63.75" customHeight="1">
      <c r="A4" s="12">
        <v>2</v>
      </c>
      <c r="B4" s="14" t="s">
        <v>7</v>
      </c>
      <c r="C4" s="2">
        <v>3</v>
      </c>
      <c r="D4" s="3">
        <v>17</v>
      </c>
      <c r="E4" s="3">
        <v>5</v>
      </c>
      <c r="F4" s="8">
        <v>0</v>
      </c>
      <c r="G4" s="4">
        <f t="shared" si="0"/>
        <v>25</v>
      </c>
    </row>
    <row r="5" spans="1:7" ht="63.75" customHeight="1">
      <c r="A5" s="12">
        <v>3</v>
      </c>
      <c r="B5" s="14" t="s">
        <v>41</v>
      </c>
      <c r="C5" s="2">
        <v>7</v>
      </c>
      <c r="D5" s="3">
        <v>14</v>
      </c>
      <c r="E5" s="3">
        <v>4</v>
      </c>
      <c r="F5" s="8">
        <v>0</v>
      </c>
      <c r="G5" s="4">
        <f t="shared" si="0"/>
        <v>25</v>
      </c>
    </row>
    <row r="6" spans="1:7" ht="63.75" customHeight="1">
      <c r="A6" s="12">
        <v>4</v>
      </c>
      <c r="B6" s="14" t="s">
        <v>42</v>
      </c>
      <c r="C6" s="2">
        <v>12</v>
      </c>
      <c r="D6" s="3">
        <v>13</v>
      </c>
      <c r="E6" s="3">
        <v>0</v>
      </c>
      <c r="F6" s="8">
        <v>0</v>
      </c>
      <c r="G6" s="4">
        <f t="shared" si="0"/>
        <v>25</v>
      </c>
    </row>
    <row r="7" spans="1:7" ht="63.75" customHeight="1">
      <c r="A7" s="12">
        <v>5</v>
      </c>
      <c r="B7" s="14" t="s">
        <v>43</v>
      </c>
      <c r="C7" s="2">
        <v>9</v>
      </c>
      <c r="D7" s="3">
        <v>14</v>
      </c>
      <c r="E7" s="3">
        <v>1</v>
      </c>
      <c r="F7" s="8">
        <v>0</v>
      </c>
      <c r="G7" s="4">
        <f t="shared" si="0"/>
        <v>24</v>
      </c>
    </row>
    <row r="8" spans="1:7" ht="63.75" customHeight="1">
      <c r="A8" s="12">
        <v>6</v>
      </c>
      <c r="B8" s="14" t="s">
        <v>58</v>
      </c>
      <c r="C8" s="2">
        <v>6</v>
      </c>
      <c r="D8" s="3">
        <v>11</v>
      </c>
      <c r="E8" s="3">
        <v>8</v>
      </c>
      <c r="F8" s="8">
        <v>0</v>
      </c>
      <c r="G8" s="4">
        <f t="shared" si="0"/>
        <v>25</v>
      </c>
    </row>
    <row r="9" spans="1:7" ht="63.75" customHeight="1">
      <c r="A9" s="12">
        <v>7</v>
      </c>
      <c r="B9" s="14" t="s">
        <v>44</v>
      </c>
      <c r="C9" s="2">
        <v>4</v>
      </c>
      <c r="D9" s="3">
        <v>9</v>
      </c>
      <c r="E9" s="3">
        <v>11</v>
      </c>
      <c r="F9" s="8">
        <v>1</v>
      </c>
      <c r="G9" s="4">
        <f t="shared" si="0"/>
        <v>25</v>
      </c>
    </row>
    <row r="10" spans="1:7" ht="63.75" customHeight="1">
      <c r="A10" s="12">
        <v>8</v>
      </c>
      <c r="B10" s="14" t="s">
        <v>45</v>
      </c>
      <c r="C10" s="2">
        <v>7</v>
      </c>
      <c r="D10" s="3">
        <v>12</v>
      </c>
      <c r="E10" s="3">
        <v>6</v>
      </c>
      <c r="F10" s="8">
        <v>0</v>
      </c>
      <c r="G10" s="4">
        <f t="shared" si="0"/>
        <v>25</v>
      </c>
    </row>
    <row r="11" spans="1:7" ht="63.75" customHeight="1" thickBot="1">
      <c r="A11" s="12">
        <v>9</v>
      </c>
      <c r="B11" s="18" t="s">
        <v>46</v>
      </c>
      <c r="C11" s="2">
        <v>7</v>
      </c>
      <c r="D11" s="3">
        <v>13</v>
      </c>
      <c r="E11" s="3">
        <v>5</v>
      </c>
      <c r="F11" s="8">
        <v>0</v>
      </c>
      <c r="G11" s="4">
        <f t="shared" si="0"/>
        <v>25</v>
      </c>
    </row>
    <row r="12" spans="1:7" ht="63.75" customHeight="1" thickBot="1">
      <c r="A12" s="13">
        <v>10</v>
      </c>
      <c r="B12" s="18" t="s">
        <v>47</v>
      </c>
      <c r="C12" s="5">
        <v>7</v>
      </c>
      <c r="D12" s="6">
        <v>14</v>
      </c>
      <c r="E12" s="6">
        <v>4</v>
      </c>
      <c r="F12" s="9">
        <v>0</v>
      </c>
      <c r="G12" s="4">
        <f t="shared" si="0"/>
        <v>25</v>
      </c>
    </row>
  </sheetData>
  <mergeCells count="1">
    <mergeCell ref="A1:F1"/>
  </mergeCells>
  <printOptions/>
  <pageMargins left="0.75" right="0.75" top="0.69" bottom="0.61" header="0.512" footer="0.4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2"/>
  <sheetViews>
    <sheetView workbookViewId="0" topLeftCell="A1">
      <selection activeCell="I10" sqref="I10"/>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6</v>
      </c>
      <c r="D3" s="3">
        <v>12</v>
      </c>
      <c r="E3" s="3">
        <v>2</v>
      </c>
      <c r="F3" s="8">
        <v>0</v>
      </c>
      <c r="G3" s="4">
        <f aca="true" t="shared" si="0" ref="G3:G12">SUM(C3:F3)</f>
        <v>20</v>
      </c>
      <c r="H3" s="20">
        <f>MAX(G3:G12)</f>
        <v>20</v>
      </c>
    </row>
    <row r="4" spans="1:7" ht="63.75" customHeight="1">
      <c r="A4" s="12">
        <v>2</v>
      </c>
      <c r="B4" s="14" t="s">
        <v>7</v>
      </c>
      <c r="C4" s="2">
        <v>7</v>
      </c>
      <c r="D4" s="3">
        <v>12</v>
      </c>
      <c r="E4" s="3">
        <v>1</v>
      </c>
      <c r="F4" s="8">
        <v>0</v>
      </c>
      <c r="G4" s="4">
        <f t="shared" si="0"/>
        <v>20</v>
      </c>
    </row>
    <row r="5" spans="1:7" ht="63.75" customHeight="1">
      <c r="A5" s="12">
        <v>3</v>
      </c>
      <c r="B5" s="14" t="s">
        <v>41</v>
      </c>
      <c r="C5" s="2">
        <v>4</v>
      </c>
      <c r="D5" s="3">
        <v>16</v>
      </c>
      <c r="E5" s="3">
        <v>0</v>
      </c>
      <c r="F5" s="8">
        <v>0</v>
      </c>
      <c r="G5" s="4">
        <f t="shared" si="0"/>
        <v>20</v>
      </c>
    </row>
    <row r="6" spans="1:7" ht="63.75" customHeight="1">
      <c r="A6" s="12">
        <v>4</v>
      </c>
      <c r="B6" s="14" t="s">
        <v>42</v>
      </c>
      <c r="C6" s="2">
        <v>11</v>
      </c>
      <c r="D6" s="3">
        <v>6</v>
      </c>
      <c r="E6" s="3">
        <v>3</v>
      </c>
      <c r="F6" s="8">
        <v>0</v>
      </c>
      <c r="G6" s="4">
        <f t="shared" si="0"/>
        <v>20</v>
      </c>
    </row>
    <row r="7" spans="1:7" ht="63.75" customHeight="1">
      <c r="A7" s="12">
        <v>5</v>
      </c>
      <c r="B7" s="14" t="s">
        <v>43</v>
      </c>
      <c r="C7" s="2">
        <v>7</v>
      </c>
      <c r="D7" s="3">
        <v>8</v>
      </c>
      <c r="E7" s="3">
        <v>5</v>
      </c>
      <c r="F7" s="8">
        <v>0</v>
      </c>
      <c r="G7" s="4">
        <f t="shared" si="0"/>
        <v>20</v>
      </c>
    </row>
    <row r="8" spans="1:7" ht="63.75" customHeight="1">
      <c r="A8" s="12">
        <v>6</v>
      </c>
      <c r="B8" s="14" t="s">
        <v>58</v>
      </c>
      <c r="C8" s="2">
        <v>3</v>
      </c>
      <c r="D8" s="3">
        <v>15</v>
      </c>
      <c r="E8" s="3">
        <v>2</v>
      </c>
      <c r="F8" s="8">
        <v>0</v>
      </c>
      <c r="G8" s="4">
        <f t="shared" si="0"/>
        <v>20</v>
      </c>
    </row>
    <row r="9" spans="1:7" ht="63.75" customHeight="1">
      <c r="A9" s="12">
        <v>7</v>
      </c>
      <c r="B9" s="14" t="s">
        <v>44</v>
      </c>
      <c r="C9" s="2">
        <v>5</v>
      </c>
      <c r="D9" s="3">
        <v>9</v>
      </c>
      <c r="E9" s="3">
        <v>5</v>
      </c>
      <c r="F9" s="8">
        <v>0</v>
      </c>
      <c r="G9" s="4">
        <f t="shared" si="0"/>
        <v>19</v>
      </c>
    </row>
    <row r="10" spans="1:7" ht="63.75" customHeight="1">
      <c r="A10" s="12">
        <v>8</v>
      </c>
      <c r="B10" s="14" t="s">
        <v>45</v>
      </c>
      <c r="C10" s="2">
        <v>8</v>
      </c>
      <c r="D10" s="3">
        <v>10</v>
      </c>
      <c r="E10" s="3">
        <v>2</v>
      </c>
      <c r="F10" s="8">
        <v>0</v>
      </c>
      <c r="G10" s="4">
        <f t="shared" si="0"/>
        <v>20</v>
      </c>
    </row>
    <row r="11" spans="1:7" ht="63.75" customHeight="1" thickBot="1">
      <c r="A11" s="12">
        <v>9</v>
      </c>
      <c r="B11" s="18" t="s">
        <v>46</v>
      </c>
      <c r="C11" s="2">
        <v>2</v>
      </c>
      <c r="D11" s="3">
        <v>12</v>
      </c>
      <c r="E11" s="3">
        <v>6</v>
      </c>
      <c r="F11" s="8">
        <v>0</v>
      </c>
      <c r="G11" s="4">
        <f t="shared" si="0"/>
        <v>20</v>
      </c>
    </row>
    <row r="12" spans="1:7" ht="63.75" customHeight="1" thickBot="1">
      <c r="A12" s="13">
        <v>10</v>
      </c>
      <c r="B12" s="18" t="s">
        <v>47</v>
      </c>
      <c r="C12" s="5">
        <v>6</v>
      </c>
      <c r="D12" s="6">
        <v>10</v>
      </c>
      <c r="E12" s="6">
        <v>4</v>
      </c>
      <c r="F12" s="9">
        <v>0</v>
      </c>
      <c r="G12" s="4">
        <f t="shared" si="0"/>
        <v>20</v>
      </c>
    </row>
  </sheetData>
  <mergeCells count="1">
    <mergeCell ref="A1:F1"/>
  </mergeCells>
  <printOptions/>
  <pageMargins left="0.75" right="0.75" top="0.69" bottom="0.61" header="0.512" footer="0.4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J3" sqref="J3"/>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65" t="s">
        <v>6</v>
      </c>
      <c r="B1" s="65"/>
      <c r="C1" s="65"/>
      <c r="D1" s="65"/>
      <c r="E1" s="65"/>
      <c r="F1" s="65"/>
    </row>
    <row r="2" spans="1:6" ht="16.5" customHeight="1">
      <c r="A2" s="10" t="s">
        <v>0</v>
      </c>
      <c r="B2" s="11" t="s">
        <v>1</v>
      </c>
      <c r="C2" s="15" t="s">
        <v>2</v>
      </c>
      <c r="D2" s="16" t="s">
        <v>3</v>
      </c>
      <c r="E2" s="16" t="s">
        <v>4</v>
      </c>
      <c r="F2" s="17" t="s">
        <v>5</v>
      </c>
    </row>
    <row r="3" spans="1:8" ht="63.75" customHeight="1">
      <c r="A3" s="12">
        <v>1</v>
      </c>
      <c r="B3" s="14" t="s">
        <v>40</v>
      </c>
      <c r="C3" s="2">
        <v>10</v>
      </c>
      <c r="D3" s="3">
        <v>24</v>
      </c>
      <c r="E3" s="3">
        <v>3</v>
      </c>
      <c r="F3" s="8">
        <v>3</v>
      </c>
      <c r="G3" s="4">
        <f aca="true" t="shared" si="0" ref="G3:G12">SUM(C3:F3)</f>
        <v>40</v>
      </c>
      <c r="H3" s="20">
        <f>MAX(G3:G12)</f>
        <v>40</v>
      </c>
    </row>
    <row r="4" spans="1:7" ht="63.75" customHeight="1">
      <c r="A4" s="12">
        <v>2</v>
      </c>
      <c r="B4" s="14" t="s">
        <v>7</v>
      </c>
      <c r="C4" s="2">
        <v>5</v>
      </c>
      <c r="D4" s="3">
        <v>25</v>
      </c>
      <c r="E4" s="3">
        <v>8</v>
      </c>
      <c r="F4" s="8">
        <v>2</v>
      </c>
      <c r="G4" s="4">
        <f t="shared" si="0"/>
        <v>40</v>
      </c>
    </row>
    <row r="5" spans="1:7" ht="63.75" customHeight="1">
      <c r="A5" s="12">
        <v>3</v>
      </c>
      <c r="B5" s="14" t="s">
        <v>41</v>
      </c>
      <c r="C5" s="2">
        <v>5</v>
      </c>
      <c r="D5" s="3">
        <v>27</v>
      </c>
      <c r="E5" s="3">
        <v>6</v>
      </c>
      <c r="F5" s="8">
        <v>2</v>
      </c>
      <c r="G5" s="4">
        <f t="shared" si="0"/>
        <v>40</v>
      </c>
    </row>
    <row r="6" spans="1:7" ht="63.75" customHeight="1">
      <c r="A6" s="12">
        <v>4</v>
      </c>
      <c r="B6" s="14" t="s">
        <v>42</v>
      </c>
      <c r="C6" s="2">
        <v>13</v>
      </c>
      <c r="D6" s="3">
        <v>20</v>
      </c>
      <c r="E6" s="3">
        <v>5</v>
      </c>
      <c r="F6" s="8">
        <v>2</v>
      </c>
      <c r="G6" s="4">
        <f t="shared" si="0"/>
        <v>40</v>
      </c>
    </row>
    <row r="7" spans="1:7" ht="63.75" customHeight="1">
      <c r="A7" s="12">
        <v>5</v>
      </c>
      <c r="B7" s="14" t="s">
        <v>43</v>
      </c>
      <c r="C7" s="2">
        <v>8</v>
      </c>
      <c r="D7" s="3">
        <v>23</v>
      </c>
      <c r="E7" s="3">
        <v>6</v>
      </c>
      <c r="F7" s="8">
        <v>3</v>
      </c>
      <c r="G7" s="4">
        <f t="shared" si="0"/>
        <v>40</v>
      </c>
    </row>
    <row r="8" spans="1:7" ht="63.75" customHeight="1">
      <c r="A8" s="12">
        <v>6</v>
      </c>
      <c r="B8" s="14" t="s">
        <v>58</v>
      </c>
      <c r="C8" s="2">
        <v>8</v>
      </c>
      <c r="D8" s="3">
        <v>21</v>
      </c>
      <c r="E8" s="3">
        <v>10</v>
      </c>
      <c r="F8" s="8">
        <v>1</v>
      </c>
      <c r="G8" s="4">
        <f t="shared" si="0"/>
        <v>40</v>
      </c>
    </row>
    <row r="9" spans="1:7" ht="63.75" customHeight="1">
      <c r="A9" s="12">
        <v>7</v>
      </c>
      <c r="B9" s="14" t="s">
        <v>44</v>
      </c>
      <c r="C9" s="2">
        <v>3</v>
      </c>
      <c r="D9" s="3">
        <v>18</v>
      </c>
      <c r="E9" s="3">
        <v>16</v>
      </c>
      <c r="F9" s="8">
        <v>3</v>
      </c>
      <c r="G9" s="4">
        <f t="shared" si="0"/>
        <v>40</v>
      </c>
    </row>
    <row r="10" spans="1:7" ht="63.75" customHeight="1">
      <c r="A10" s="12">
        <v>8</v>
      </c>
      <c r="B10" s="14" t="s">
        <v>45</v>
      </c>
      <c r="C10" s="2">
        <v>9</v>
      </c>
      <c r="D10" s="3">
        <v>21</v>
      </c>
      <c r="E10" s="3">
        <v>7</v>
      </c>
      <c r="F10" s="8">
        <v>3</v>
      </c>
      <c r="G10" s="4">
        <f t="shared" si="0"/>
        <v>40</v>
      </c>
    </row>
    <row r="11" spans="1:7" ht="63.75" customHeight="1" thickBot="1">
      <c r="A11" s="12">
        <v>9</v>
      </c>
      <c r="B11" s="18" t="s">
        <v>46</v>
      </c>
      <c r="C11" s="2">
        <v>4</v>
      </c>
      <c r="D11" s="3">
        <v>22</v>
      </c>
      <c r="E11" s="3">
        <v>11</v>
      </c>
      <c r="F11" s="8">
        <v>3</v>
      </c>
      <c r="G11" s="4">
        <f t="shared" si="0"/>
        <v>40</v>
      </c>
    </row>
    <row r="12" spans="1:7" ht="63.75" customHeight="1" thickBot="1">
      <c r="A12" s="13">
        <v>10</v>
      </c>
      <c r="B12" s="18" t="s">
        <v>47</v>
      </c>
      <c r="C12" s="5">
        <v>10</v>
      </c>
      <c r="D12" s="6">
        <v>22</v>
      </c>
      <c r="E12" s="6">
        <v>5</v>
      </c>
      <c r="F12" s="9">
        <v>3</v>
      </c>
      <c r="G12" s="4">
        <f t="shared" si="0"/>
        <v>40</v>
      </c>
    </row>
  </sheetData>
  <mergeCells count="1">
    <mergeCell ref="A1:F1"/>
  </mergeCells>
  <printOptions/>
  <pageMargins left="0.75" right="0.75" top="0.69" bottom="0.61" header="0.512" footer="0.4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福島県立双葉高等学校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teacher</cp:lastModifiedBy>
  <cp:lastPrinted>2009-01-13T23:45:12Z</cp:lastPrinted>
  <dcterms:created xsi:type="dcterms:W3CDTF">2006-02-09T06:52:57Z</dcterms:created>
  <dcterms:modified xsi:type="dcterms:W3CDTF">2009-01-14T05:54:29Z</dcterms:modified>
  <cp:category/>
  <cp:version/>
  <cp:contentType/>
  <cp:contentStatus/>
</cp:coreProperties>
</file>